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ВМП за пределами" sheetId="4" r:id="rId1"/>
    <sheet name="Лист1" sheetId="1" r:id="rId2"/>
    <sheet name="Лист2" sheetId="2" r:id="rId3"/>
    <sheet name="Лист3" sheetId="3" r:id="rId4"/>
  </sheets>
  <definedNames>
    <definedName name="_xlnm._FilterDatabase" localSheetId="0" hidden="1">'ВМП за пределами'!$A$2:$BH$60</definedName>
  </definedNames>
  <calcPr calcId="124519"/>
</workbook>
</file>

<file path=xl/calcChain.xml><?xml version="1.0" encoding="utf-8"?>
<calcChain xmlns="http://schemas.openxmlformats.org/spreadsheetml/2006/main">
  <c r="H61" i="4"/>
  <c r="G61"/>
  <c r="H60"/>
  <c r="G60"/>
  <c r="H59"/>
  <c r="G59"/>
  <c r="H58"/>
  <c r="G58"/>
  <c r="H57"/>
  <c r="G57"/>
  <c r="H56"/>
  <c r="G56"/>
  <c r="H55"/>
  <c r="G55"/>
  <c r="H54"/>
  <c r="G54"/>
  <c r="H53"/>
  <c r="G53"/>
  <c r="H52"/>
  <c r="G52"/>
  <c r="H51"/>
  <c r="G51"/>
  <c r="H50"/>
  <c r="G50"/>
  <c r="H49"/>
  <c r="G49"/>
  <c r="H48"/>
  <c r="G48"/>
  <c r="H47"/>
  <c r="G47"/>
  <c r="H46"/>
  <c r="G46"/>
  <c r="H45"/>
  <c r="G45"/>
  <c r="H44"/>
  <c r="G44"/>
  <c r="H43"/>
  <c r="G43"/>
  <c r="H42"/>
  <c r="G42"/>
  <c r="H41"/>
  <c r="G41"/>
  <c r="H40"/>
  <c r="G40"/>
  <c r="H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  <c r="H7"/>
  <c r="G7"/>
  <c r="H6"/>
  <c r="G6"/>
  <c r="H5"/>
  <c r="G5"/>
  <c r="H4"/>
  <c r="H62" s="1"/>
  <c r="G4"/>
  <c r="G62" s="1"/>
</calcChain>
</file>

<file path=xl/sharedStrings.xml><?xml version="1.0" encoding="utf-8"?>
<sst xmlns="http://schemas.openxmlformats.org/spreadsheetml/2006/main" count="271" uniqueCount="170">
  <si>
    <t>Информация об оказанных высокотехнологичных  услугах  жителям Пензенской области в медицинских организациях других субъектов Российской Федерации (фактическая оплата за  ЯНВАРЬ-Сентябрь2024 г.)</t>
  </si>
  <si>
    <t>Информация об оказанных высокотехнологичных  услугах  жителям Пензенской области в медицинских организациях других субъектов Российской Федерации (фактическая оплата за  ЯНВАРЬ-СЕНТЯБРЬ 2024 г.)</t>
  </si>
  <si>
    <t>metod hmp</t>
  </si>
  <si>
    <t>Наименование метода ВМП</t>
  </si>
  <si>
    <t>vid hmp</t>
  </si>
  <si>
    <t>Наименование вида ВМП</t>
  </si>
  <si>
    <t>Метод ВМП</t>
  </si>
  <si>
    <t>Всего случаев</t>
  </si>
  <si>
    <t>Всего сумма</t>
  </si>
  <si>
    <t>РЕСПУБЛИКА АДЫГЕЯ</t>
  </si>
  <si>
    <t>РЕСПУБЛИКА МОРДОВИЯ</t>
  </si>
  <si>
    <t>УДМУРТСКАЯ РЕСПУБЛИКА</t>
  </si>
  <si>
    <t>КРАСНОДАРСКИЙ КРАЙ</t>
  </si>
  <si>
    <t>КРАСНОЯРСКИЙ КРАЙ</t>
  </si>
  <si>
    <t>АРХАНГЕЛЬСКАЯ ОБЛАСТЬ</t>
  </si>
  <si>
    <t>БРЯНСКАЯ ОБЛАСТЬ</t>
  </si>
  <si>
    <t>ВЛАДИМИРСКАЯ ОБЛАСТЬ</t>
  </si>
  <si>
    <t>ВОЛГОГРАДСКАЯ ОБЛАСТЬ</t>
  </si>
  <si>
    <t>ИВАНОВСКАЯ ОБЛАСТЬ</t>
  </si>
  <si>
    <t>КАЛИНИНГРАДСКАЯ ОБЛАСТЬ</t>
  </si>
  <si>
    <t>КИРОВСКАЯ ОБЛАСТЬ</t>
  </si>
  <si>
    <t>КОСТРОМСКАЯ ОБЛАСТЬ</t>
  </si>
  <si>
    <t>ЛЕНИНГРАДСКАЯ ОБЛАСТЬ</t>
  </si>
  <si>
    <t>МОСКОВСКАЯ ОБЛАСТЬ</t>
  </si>
  <si>
    <t>МУРМАНСКАЯ ОБЛАСТЬ</t>
  </si>
  <si>
    <t>НИЖЕГОРОДСКАЯ ОБЛАСТЬ</t>
  </si>
  <si>
    <t>ПЕРМСКИЙ КРАЙ</t>
  </si>
  <si>
    <t>РЯЗАНСКАЯ ОБЛАСТЬ</t>
  </si>
  <si>
    <t>САМАРСКАЯ ОБЛАСТЬ</t>
  </si>
  <si>
    <t>САРАТОВСКАЯ ОБЛАСТЬ</t>
  </si>
  <si>
    <t>СВЕРДЛОВСКАЯ ОБЛАСТЬ</t>
  </si>
  <si>
    <t>ТУЛЬСКАЯ ОБЛАСТЬ</t>
  </si>
  <si>
    <t>УЛЬЯНОВСКАЯ ОБЛАСТЬ</t>
  </si>
  <si>
    <t>ЯРОСЛАВСКАЯ ОБЛАСТЬ</t>
  </si>
  <si>
    <t>Г. МОСКВА</t>
  </si>
  <si>
    <t>Г. САНКТ ПЕТЕРБУРГ</t>
  </si>
  <si>
    <t>ХАНТЫ-МАНСИЙСКИЙ АО</t>
  </si>
  <si>
    <t>Хирургическое устранение аномалий челюстно-лицевой области путем остеотомии и перемещения суставных дисков и зубочелюстных комплексов</t>
  </si>
  <si>
    <t>201</t>
  </si>
  <si>
    <t>Реконструктивно-пластические операции при врожденных пороках развития черепно-челюстно-лицевой области</t>
  </si>
  <si>
    <t>Реконструктивная операция при небно-глоточной недостаточности (велофарингопластика, комбинированная повторная урановелофарингопластика, сфинктерная фарингопластика)</t>
  </si>
  <si>
    <t>Пластика грудной клетки, в том числе с применением погружных фиксаторов</t>
  </si>
  <si>
    <t>207</t>
  </si>
  <si>
    <t>Реконструктивные и корригирующие операции при сколиотических деформациях позвоночника 3 - 4 степени с применением имплантатов, стабилизирующих систем, аппаратов внешней фиксации, в том числе у детей, в сочетании с аномалией развития грудной клетки</t>
  </si>
  <si>
    <t>Комбинированное и последовательное использование чрескостного и блокируемого интрамедуллярного или накостного остеосинтеза</t>
  </si>
  <si>
    <t>198</t>
  </si>
  <si>
    <t>Реконструктивно-пластические операции на костях таза, верхних и нижних конечностях с использованием погружных или наружных фиксирующих устройств, синтетических и биологических остеозамещающих материалов, компьютерной навигации</t>
  </si>
  <si>
    <t>Корригирующие остеотомии костей верхних и нижних конечностей</t>
  </si>
  <si>
    <t>Реконструктивно-пластическое хирургическое вмешательство на костях стоп с использованием ауто- и аллотрансплантатов, имплантатов, остеозамещающих материалов, металлоконструкций</t>
  </si>
  <si>
    <t>202</t>
  </si>
  <si>
    <t>Реконструктивно-пластические операции при комбинированных дефектах и деформациях дистальных отделов конечностей с использованием чрескостных аппаратов и прецизионной техники, а также замещением мягкотканных и костных хрящевых дефектов синтетическими и биологическими материалами</t>
  </si>
  <si>
    <t>Артродез крупных суставов конечностей с различными видами фиксации и остеосинтеза</t>
  </si>
  <si>
    <t>187</t>
  </si>
  <si>
    <t>Пластика крупных суставов конечностей с восстановлением целостности внутрисуставных образований, замещением костно-хрящевых дефектов синтетическими и биологическими материалами</t>
  </si>
  <si>
    <t>Восстановление формы и функции межпозвонкового диска путем пункционной декомпрессивной нуклеопластики с обязательной интраоперационной флюороскопией</t>
  </si>
  <si>
    <t>206</t>
  </si>
  <si>
    <t>Реконструктивные и декомпрессивные операции при травмах и заболеваниях позвоночника с резекцией позвонков, корригирующей вертебротомией с использованием протезов тел позвонков и межпозвонковых дисков, костного цемента и остеозамещающих материалов с применением погружных и наружных фиксирующих устройств</t>
  </si>
  <si>
    <t>Восстановление высоты тела позвонка и его опорной функции путем введения костного цемента или биокомпозитных материалов под интраоперационной флюороскопией</t>
  </si>
  <si>
    <t>Баллонная вазодилатация с установкой 3 стентов в сосуд (сосуды)</t>
  </si>
  <si>
    <t>183</t>
  </si>
  <si>
    <t>Коронарная реваскуляризация миокарда с применением ангиопластики в сочетании со стентированием при ишемической болезни сердца</t>
  </si>
  <si>
    <t>495</t>
  </si>
  <si>
    <t>Коронарная реваскуляризация миокарда с применением ангиопластики в сочетании со стентированием при ишемической болезни сердца с установкой 3 стентов</t>
  </si>
  <si>
    <t>Баллонная вазодилатация с установкой 2 стентов в сосуд (сосуды)</t>
  </si>
  <si>
    <t>494</t>
  </si>
  <si>
    <t>Коронарная реваскуляризация миокарда с применением ангиопластики в сочетании со стентированием при ишемической болезни сердца с установкой 2 стентов</t>
  </si>
  <si>
    <t>Баллонная вазодилатация с установкой 1 стента в сосуд (сосуды)</t>
  </si>
  <si>
    <t>Реконструкция передней камеры, иридопластика с ультразвуковой факоэмульсификацией осложненной катаракты с имплантацией интраокулярной линзы, в том числе с применением лазерной хирургии</t>
  </si>
  <si>
    <t>182</t>
  </si>
  <si>
    <t>Комплексное хирургическое лечение глаукомы, включая микроинвазивную энергетическую оптико-реконструктивную и лазерную хирургию, имплантацию различных видов дренажей</t>
  </si>
  <si>
    <t>Реконструктивные операции при врожденных аномалиях развития и приобретенной атрезии вследствие хронического гнойного среднего отита с применением микрохирургической техники, лучевой техники, аутотканей и аллогенных трансплантатов, в том числе металлических</t>
  </si>
  <si>
    <t>208</t>
  </si>
  <si>
    <t>Реконструктивные операции на звукопроводящем аппарате среднего уха</t>
  </si>
  <si>
    <t>Реконструкция анатомических структур и звукопроводящего аппарата среднего уха с применением микрохирургической техники, аутотканей и аллогенных трансплантатов, в том числе металлических, с обнажением лицевого нерва, реиннервацией и использованием системы мониторинга лицевого нерва</t>
  </si>
  <si>
    <t>Конформная дистанционная лучевая терапия, в том числе IMRT, IGRT, VMAT, стереотаксическая (70 - 99 Гр). Радиомодификация. Компьютерно-томографическая и (или) магнитно-резонансная топометрия. 3D - 4D планирование. Фиксирующие устройства. Объемная визуализация мишени. Синхронизация дыхания</t>
  </si>
  <si>
    <t>178</t>
  </si>
  <si>
    <t>Дистанционная лучевая терапия в радиотерапевтических отделениях при злокачественных новообразованиях</t>
  </si>
  <si>
    <t>Конформная дистанционная лучевая терапия, в том числе IMRT, IGRT, VMAT, стереотаксическая (40 - 69 Гр). Радиомодификация. Компьютерно-томографическая и (или) магнитно-резонансная топометрия. 3D - 4D планирование. Фиксирующие устройства. Объемная визуализация мишени</t>
  </si>
  <si>
    <t>Конформная дистанционная лучевая терапия, в том числе IMRT, IGRT, VMAT, стереотаксическая (40 - 69 Гр). Радиомодификация. Компьютерно-томографическая и (или) магнитно-резонансная топометрия. 3D - 4D планирование. Фиксирующие устройства. Объемная визуализация мишени. Синхронизация дыхания</t>
  </si>
  <si>
    <t>Конформная дистанционная лучевая терапия, в том числе IMRT, IGRT, VMAT, стереотаксическая (1 - 39 Гр). Радиомодификация. Компьютерно-томографическая и (или) магнитно-резонансная топометрия. 3D - 4D планирование. Фиксирующие устройства. Объемная визуализация мишени. Синхронизация дыхания</t>
  </si>
  <si>
    <t>Отсроченная реконструкция молочной железы кожно-мышечным лоскутом (кожно-мышечным лоскутом прямой мышцы живота, торакодорзальным лоскутом), в том числе с использованием эндопротеза и микрохирургической техники</t>
  </si>
  <si>
    <t>487</t>
  </si>
  <si>
    <t>Реконструктивно-пластические, микрохирургические, обширные циторедуктивные, расширенно-комбинированные хирургические вмешательства, в том числе с применением физических факторов (гипертермия, радиочастотная термоаблация, лазерная и криодеструкция и др.) при злокачественных новообразованиях, в том числе у детей</t>
  </si>
  <si>
    <t>Изолированная гипертермическая хемиоперфузия печени</t>
  </si>
  <si>
    <t>Правосторонняя гемиколэктомия с расширенной лимфаденэктомией</t>
  </si>
  <si>
    <t>Внутриартериальная эмболизация (химиоэмболизация) опухолей</t>
  </si>
  <si>
    <t>32</t>
  </si>
  <si>
    <t>Видеоэндоскопические внутриполостные и видеоэндоскопические внутрипросветные хирургические вмешательства, интервенционные радиологические вмешательства, малоинвазивные органосохраняющие вмешательства при злокачественных новообразованиях, в том числе у детей</t>
  </si>
  <si>
    <t>Традиционная пациент-триггерная искусственная вентиляция легких с контролем дыхательного объема</t>
  </si>
  <si>
    <t>30</t>
  </si>
  <si>
    <t>Поликомпонентная терапия синдрома дыхательных расстройств, врожденной пневмонии, сепсиса новорожденного, тяжелой церебральной патологии новорожденного с применением аппаратных методов замещения или поддержки витальных функций на основе динамического инструментального мониторинга основных параметров газообмена, гемодинамики, а также лучевых, биохимических, иммунологических и молекулярно-генетических исследований</t>
  </si>
  <si>
    <t>Реконструктивные вмешательства на экстракраниальных отделах церебральных артерий</t>
  </si>
  <si>
    <t>23</t>
  </si>
  <si>
    <t>Удаление опухоли с применением двух и более методов лечения (интраоперационных технологий)</t>
  </si>
  <si>
    <t>17</t>
  </si>
  <si>
    <t>Микрохирургические вмешательства с использованием операционного микроскопа, стереотаксической биопсии, интраоперационной навигации и нейрофизиологического мониторинга при внутримозговых новообразованиях головного мозга и каверномах функционально значимых зон головного мозга</t>
  </si>
  <si>
    <t>Операции эндоскопическим, влагалищным и абдоминальным доступом и их сочетание в различной комбинации (пластика шейки матки)</t>
  </si>
  <si>
    <t>6</t>
  </si>
  <si>
    <t>Хирургическое органосохраняющее лечение женщин с несостоятельностью мышц тазового дна, опущением и выпадением органов малого таза, а также в сочетании со стрессовым недержанием мочи, соединительнотканными заболеваниями, включая реконструктивно-пластические операции (сакровагинопексию с лапароскопической ассистенцией, оперативные вмешательства с использованием сетчатых протезов)</t>
  </si>
  <si>
    <t>Удаление нестабильных компонентов эндопротеза и костного цемента и имплантация ревизионных эндопротезных систем с замещением костных дефектов аллотрансплантатами или биокомпозитными материалами и применением дополнительных средств фиксации</t>
  </si>
  <si>
    <t>155</t>
  </si>
  <si>
    <t>Реэндопротезирование суставов конечностей</t>
  </si>
  <si>
    <t>Имплантация эндопротеза с одновременной реконструкцией биологической оси конечности</t>
  </si>
  <si>
    <t>499</t>
  </si>
  <si>
    <t>Эндопротезирование коленных суставов при выраженных деформациях, дисплазии, анкилозах, неправильно сросшихся и несросшихся переломах области сустава, посттравматических вывихах и подвывихах, остеопорозе, в том числе с использованием компьютерной навигации</t>
  </si>
  <si>
    <t>Эндоскопическое бужирование и стентирование мочеточника у детей</t>
  </si>
  <si>
    <t>199</t>
  </si>
  <si>
    <t>Реконструктивно-пластические операции на органах мочеполовой системы, включающие кишечную пластику мочевых путей, реимплантацию мочеточников, пластику мочевых путей с использованием аутологичных лоскутов, коррекцию урогенитальных свищей</t>
  </si>
  <si>
    <t>Имплантация эндопротеза, в том числе с использованием компьютерной навигации, и замещением дефекта костным аутотрансплантатом или опорными блоками из трабекулярного металла</t>
  </si>
  <si>
    <t>223</t>
  </si>
  <si>
    <t>Эндопротезирование суставов конечностей при выраженных деформациях, дисплазии, анкилозах, неправильно сросшихся и несросшихся переломах области сустава, посттравматических вывихах и подвывихах, остеопорозе и системных заболеваниях, в том числе с использованием компьютерной навигации</t>
  </si>
  <si>
    <t>Имплантация специальных диспластических компонентов эндопротеза с костной аутопластикой крыши вертлужной впадины или замещением дефекта крыши опорными блоками из трабекуллярного металла</t>
  </si>
  <si>
    <t>Имплантация эндопротеза, в том числе под контролем компьютерной навигации, с одновременной реконструкцией биологической оси конечности</t>
  </si>
  <si>
    <t>Создание оптимальных взаимоотношений в суставе путем выполнения различных вариантов остеотомий бедренной и большеберцовой костей с изменением их пространственного положения и фиксацией имплантатами или аппаратами внешней фиксации</t>
  </si>
  <si>
    <t>Декомпрессивно-стабилизирующее вмешательство с резекцией позвонка, межпозвонкового диска, связочных элементов сегмента позвоночника из заднего или вентрального доступов, с фиксацией позвоночника, с использованием костной пластики (спондилодеза), погружных имплантатов и стабилизирующих систем (ригидных или динамических) при помощи микроскопа, эндоскопической техники и малоинвазивного инструментария</t>
  </si>
  <si>
    <t>28</t>
  </si>
  <si>
    <t>Микрохирургические и эндоскопические вмешательства при поражениях межпозвоночных дисков шейных и грудных отделов с миелопатией, радикуло- и нейропатией, спондилолистезах и спинальных стенозах. Сложные декомпрессионно-стабилизирующие и реконструктивные операции при травмах и заболеваниях позвоночника, сопровождающихся развитием миелопатии, с использованием остеозамещающих материалов, погружных и наружных фиксирующих устройств. Имплантация временных электродов для нейростимуляции спинного мозга и периферических нервов</t>
  </si>
  <si>
    <t>Исправление косоглазия с пластикой экстраокулярных мышц</t>
  </si>
  <si>
    <t>196</t>
  </si>
  <si>
    <t>Реконструктивное, восстановительное, реконструктивно-пластическое хирургическое и лазерное лечение при врожденных аномалиях (пороках развития) века, слезного аппарата, глазницы, переднего и заднего сегментов глаза, хрусталика, в том числе с применением комплексного офтальмологического обследования под общей анестезией</t>
  </si>
  <si>
    <t>Комплексное лечение, включая установку средств суточного мониторирования гликемии с компьютерным анализом вариабельности суточной гликемии и нормализацией показателей углеводного обмена системой непрерывного введения инсулина (инсулиновая помпа)</t>
  </si>
  <si>
    <t>212</t>
  </si>
  <si>
    <t>Терапевтическое лечение сахарного диабета и его сосудистых осложнений (нефропатии, нейропатии, диабетической стопы, ишемических поражений сердца и головного мозга), включая заместительную инсулиновую терапию системами постоянной подкожной инфузии</t>
  </si>
  <si>
    <t>Декомпрессивно-стабилизирующее вмешательство с резекцией позвонка, межпозвонкового диска, связочных элементов сегмента позвоночника из вентрального или заднего доступов, репозиционно-стабилизирующий спондилосинтез с использованием костной пластики (спондилодеза), погружных имплантатов</t>
  </si>
  <si>
    <t>Артролиз и артродез суставов кисти с различными видами чрескостного, накостного и интрамедуллярного остеосинтеза</t>
  </si>
  <si>
    <t>Имплантация частотно-адаптированного двухкамерного кардиостимулятора</t>
  </si>
  <si>
    <t>219</t>
  </si>
  <si>
    <t>Эндоваскулярная, хирургическая коррекция нарушений ритма сердца без имплантации кардиовертера-дефибриллятора</t>
  </si>
  <si>
    <t>Имплантация частотно-адаптированного однокамерного кардиостимулятора</t>
  </si>
  <si>
    <t>220</t>
  </si>
  <si>
    <t>Эндоваскулярная, хирургическая коррекция нарушений ритма сердца без имплантации кардиовертера-дефибриллятора у взрослых</t>
  </si>
  <si>
    <t>Нефрэктомия с тромбэктомией</t>
  </si>
  <si>
    <t>Клипирование артериальных аневризм</t>
  </si>
  <si>
    <t>22</t>
  </si>
  <si>
    <t>Микрохирургические вмешательства при патологии сосудов головного и спинного мозга, внутримозговых и внутрижелудочковых гематомах</t>
  </si>
  <si>
    <t>Удаление опухоли в пределах здоровых тканей с использованием лапароскопического и комбинированного доступа, с иммуногистохимическим исследованием удаленных тканей</t>
  </si>
  <si>
    <t>484</t>
  </si>
  <si>
    <t>Хирургическое органосохраняющее лечение распространенных форм гигантских опухолей гениталий, смежных органов малого таза и других органов брюшной полости у женщин с использованием лапароскопического и комбинированного доступа</t>
  </si>
  <si>
    <t>Реконструктивно-восстановительная операция по восстановлению непрерывности кишечника с ликвидацией стомы, формированием анастомоза</t>
  </si>
  <si>
    <t>3</t>
  </si>
  <si>
    <t>Реконструктивно-пластические, в том числе лапароскопически ассистированные операции на тонкой, толстой кишке и промежности</t>
  </si>
  <si>
    <t>Панкреатодуоденальная резекция с резекцией желудка</t>
  </si>
  <si>
    <t>1</t>
  </si>
  <si>
    <t>Микрохирургические, расширенные, комбинированные и реконструктивно-пластические операции на поджелудочной железе, в том числе лапароскопически ассистированные операции</t>
  </si>
  <si>
    <t>Дистальная резекция поджелудочной железы со спленэктомией</t>
  </si>
  <si>
    <t>Удаление новообразования с применением микрохирургической техники и эндоскопической техники</t>
  </si>
  <si>
    <t>457</t>
  </si>
  <si>
    <t>Хирургическое лечение доброкачественных новообразований среднего уха, полости носа и придаточных пазух, гортани и глотки</t>
  </si>
  <si>
    <t>Эндоваскулярная механическая тромбэкстракция и (или) тромбоаспирация</t>
  </si>
  <si>
    <t>472</t>
  </si>
  <si>
    <t>Эндоваскулярная тромбэкстракция при остром ишемическом инсульте</t>
  </si>
  <si>
    <t>Поликомпонентная терапия с инициацией или заменой генно-инженерных биологических лекарственных препаратов и химиотерапевтических лекарственных препаратов под контролем иммунологических, морфологических, гистохимических инструментальных исследований</t>
  </si>
  <si>
    <t>485</t>
  </si>
  <si>
    <t>Поликомпонентное лечение при язвенном колите и болезни Крона 3 и 4 степени активности, гормонозависимых и гормонорезистентных формах, тяжелой форме целиакии с инициацией или заменой генно-инженерных биологических лекарственных препаратов и химиотерапевтических лекарственных препаратов под контролем иммунологических, морфологических, гистохимических инструментальных исследований</t>
  </si>
  <si>
    <t>Баллонная вазодилатация с установкой 1 стента в сосуд</t>
  </si>
  <si>
    <t>493</t>
  </si>
  <si>
    <t>Коронарная реваскуляризация миокарда с применением ангиопластики в сочетании со стентированием при ишемической болезни сердца с установкой 1 стента</t>
  </si>
  <si>
    <t>Баллонная вазодилятация и/или стентирование с установкой 1 стента в сосуд с применением методов внутрисосудистой визуализации и/или в сочетании с оценкой гемодинамической значимости стеноза по данным физиологической оценки коронарного кровотока (ФРК или МРК) при ишемической болезни сердца</t>
  </si>
  <si>
    <t>496</t>
  </si>
  <si>
    <t>Коронарная ангиопластика со стентированием с выполнением внутрисосудистого ультразвукового исследования (ВСУЗИ) и оценкой фракционированного коронарного резерва и градиента давления на стенозе коронарной артерии (FFR) (1 стент)</t>
  </si>
  <si>
    <t>Баллонная вазодилятация и (или) стентирование с установкой 1 стента в сосуд с применением методов внутрисосудистой визуализации и (или) в сочетании с оценкой гемодинамической значимости стеноза по данным физиологической оценки коронарного кровотока (ФРК или МРК) при ишемической болезни сердца</t>
  </si>
  <si>
    <t>545</t>
  </si>
  <si>
    <t>Коронарная ангиопластика со стентированием в сочетании с применением внутрисосудистой визуализации и (или) оценки гемодинамической значимости стеноза по данным физиологической оценки коронарного кровотока (1 стент)</t>
  </si>
  <si>
    <t>Баллонная вазодилятация и (или) стентирование с установкой 3 стентов в сосуд с применением методов внутрисосудистой визуализации и (или) в сочетании с оценкой гемодинамической значимости стеноза по данным физиологической оценки коронарного кровотока (ФРК или МРК) при ишемической болезни сердца</t>
  </si>
  <si>
    <t>547</t>
  </si>
  <si>
    <t>Коронарная ангиопластика со стентированием в сочетании с применением внутрисосудистой визуализации и (или) оценки гемодинамической значимости стеноза по данным физиологической оценки коронарного кровотока (3 стента)</t>
  </si>
  <si>
    <t>Перкутанная нефролитолапоксия в сочетании с лазерной литотрипсией</t>
  </si>
  <si>
    <t>209</t>
  </si>
  <si>
    <t>Рецидивные и особо сложные операции на органах мочеполовой системы</t>
  </si>
  <si>
    <t>Итого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</si>
</sst>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</font>
    <font>
      <sz val="11"/>
      <color theme="1"/>
      <name val="Calibri"/>
      <family val="2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1"/>
      <color rgb="FF000000"/>
      <name val="Calibri"/>
      <family val="2"/>
      <scheme val="minor"/>
    </font>
    <font>
      <b/>
      <sz val="12"/>
      <color rgb="FF000000"/>
      <name val="Times New Roman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</font>
    <font>
      <b/>
      <sz val="11"/>
      <color theme="1"/>
      <name val="Calibri"/>
      <family val="2"/>
      <charset val="204"/>
    </font>
    <font>
      <b/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4">
    <xf numFmtId="0" fontId="0" fillId="0" borderId="0"/>
    <xf numFmtId="0" fontId="2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1" applyFont="1" applyFill="1" applyBorder="1"/>
    <xf numFmtId="0" fontId="4" fillId="0" borderId="0" xfId="1" applyFont="1" applyFill="1" applyBorder="1"/>
    <xf numFmtId="0" fontId="5" fillId="0" borderId="0" xfId="1" applyFont="1" applyFill="1" applyBorder="1"/>
    <xf numFmtId="0" fontId="6" fillId="0" borderId="0" xfId="1" applyFont="1" applyFill="1" applyBorder="1"/>
    <xf numFmtId="0" fontId="8" fillId="0" borderId="1" xfId="2" applyNumberFormat="1" applyFont="1" applyFill="1" applyBorder="1" applyAlignment="1">
      <alignment horizontal="center" vertical="center" wrapText="1" readingOrder="1"/>
    </xf>
    <xf numFmtId="0" fontId="8" fillId="2" borderId="1" xfId="2" applyNumberFormat="1" applyFont="1" applyFill="1" applyBorder="1" applyAlignment="1">
      <alignment horizontal="center" vertical="center" wrapText="1" readingOrder="1"/>
    </xf>
    <xf numFmtId="0" fontId="9" fillId="2" borderId="1" xfId="2" applyNumberFormat="1" applyFont="1" applyFill="1" applyBorder="1" applyAlignment="1">
      <alignment horizontal="center" vertical="center" wrapText="1" readingOrder="1"/>
    </xf>
    <xf numFmtId="0" fontId="8" fillId="2" borderId="1" xfId="2" applyNumberFormat="1" applyFont="1" applyFill="1" applyBorder="1" applyAlignment="1">
      <alignment horizontal="center" vertical="center" wrapText="1" readingOrder="1"/>
    </xf>
    <xf numFmtId="0" fontId="3" fillId="2" borderId="2" xfId="2" applyNumberFormat="1" applyFont="1" applyFill="1" applyBorder="1" applyAlignment="1">
      <alignment vertical="top" wrapText="1"/>
    </xf>
    <xf numFmtId="0" fontId="10" fillId="2" borderId="3" xfId="2" applyNumberFormat="1" applyFont="1" applyFill="1" applyBorder="1" applyAlignment="1">
      <alignment horizontal="center" vertical="center" wrapText="1" readingOrder="1"/>
    </xf>
    <xf numFmtId="0" fontId="8" fillId="2" borderId="2" xfId="2" applyNumberFormat="1" applyFont="1" applyFill="1" applyBorder="1" applyAlignment="1">
      <alignment horizontal="center" vertical="center" wrapText="1" readingOrder="1"/>
    </xf>
    <xf numFmtId="0" fontId="10" fillId="2" borderId="2" xfId="2" applyNumberFormat="1" applyFont="1" applyFill="1" applyBorder="1" applyAlignment="1">
      <alignment horizontal="center" vertical="center" wrapText="1" readingOrder="1"/>
    </xf>
    <xf numFmtId="0" fontId="11" fillId="0" borderId="1" xfId="2" applyNumberFormat="1" applyFont="1" applyFill="1" applyBorder="1" applyAlignment="1">
      <alignment horizontal="center" vertical="center" wrapText="1" readingOrder="1"/>
    </xf>
    <xf numFmtId="0" fontId="11" fillId="0" borderId="1" xfId="2" applyNumberFormat="1" applyFont="1" applyFill="1" applyBorder="1" applyAlignment="1">
      <alignment horizontal="left" vertical="center" wrapText="1" readingOrder="1"/>
    </xf>
    <xf numFmtId="0" fontId="10" fillId="0" borderId="1" xfId="2" applyNumberFormat="1" applyFont="1" applyFill="1" applyBorder="1" applyAlignment="1">
      <alignment horizontal="center" vertical="center" wrapText="1" readingOrder="1"/>
    </xf>
    <xf numFmtId="4" fontId="10" fillId="2" borderId="1" xfId="2" applyNumberFormat="1" applyFont="1" applyFill="1" applyBorder="1" applyAlignment="1">
      <alignment horizontal="center" vertical="center" wrapText="1" readingOrder="1"/>
    </xf>
    <xf numFmtId="4" fontId="12" fillId="3" borderId="1" xfId="2" applyNumberFormat="1" applyFont="1" applyFill="1" applyBorder="1" applyAlignment="1">
      <alignment horizontal="center" vertical="center" wrapText="1" readingOrder="1"/>
    </xf>
    <xf numFmtId="4" fontId="10" fillId="3" borderId="1" xfId="2" applyNumberFormat="1" applyFont="1" applyFill="1" applyBorder="1" applyAlignment="1">
      <alignment horizontal="center" vertical="center" wrapText="1" readingOrder="1"/>
    </xf>
    <xf numFmtId="0" fontId="11" fillId="3" borderId="1" xfId="2" applyNumberFormat="1" applyFont="1" applyFill="1" applyBorder="1" applyAlignment="1">
      <alignment horizontal="left" vertical="center" wrapText="1" readingOrder="1"/>
    </xf>
    <xf numFmtId="0" fontId="11" fillId="3" borderId="1" xfId="2" applyNumberFormat="1" applyFont="1" applyFill="1" applyBorder="1" applyAlignment="1">
      <alignment horizontal="center" vertical="center" wrapText="1" readingOrder="1"/>
    </xf>
    <xf numFmtId="0" fontId="10" fillId="3" borderId="1" xfId="2" applyNumberFormat="1" applyFont="1" applyFill="1" applyBorder="1" applyAlignment="1">
      <alignment horizontal="center" vertical="center" wrapText="1" readingOrder="1"/>
    </xf>
    <xf numFmtId="0" fontId="13" fillId="0" borderId="1" xfId="2" applyNumberFormat="1" applyFont="1" applyFill="1" applyBorder="1" applyAlignment="1">
      <alignment horizontal="left" vertical="center" wrapText="1" readingOrder="1"/>
    </xf>
    <xf numFmtId="0" fontId="11" fillId="4" borderId="1" xfId="2" applyNumberFormat="1" applyFont="1" applyFill="1" applyBorder="1" applyAlignment="1">
      <alignment horizontal="center" vertical="center" wrapText="1" readingOrder="1"/>
    </xf>
    <xf numFmtId="0" fontId="14" fillId="0" borderId="1" xfId="2" applyNumberFormat="1" applyFont="1" applyFill="1" applyBorder="1" applyAlignment="1">
      <alignment horizontal="center" vertical="center" wrapText="1" readingOrder="1"/>
    </xf>
    <xf numFmtId="0" fontId="3" fillId="0" borderId="4" xfId="2" applyNumberFormat="1" applyFont="1" applyFill="1" applyBorder="1" applyAlignment="1">
      <alignment vertical="top" wrapText="1"/>
    </xf>
    <xf numFmtId="0" fontId="3" fillId="0" borderId="2" xfId="2" applyNumberFormat="1" applyFont="1" applyFill="1" applyBorder="1" applyAlignment="1">
      <alignment vertical="top" wrapText="1"/>
    </xf>
    <xf numFmtId="0" fontId="3" fillId="0" borderId="2" xfId="2" applyNumberFormat="1" applyFont="1" applyFill="1" applyBorder="1" applyAlignment="1">
      <alignment vertical="top" wrapText="1"/>
    </xf>
    <xf numFmtId="0" fontId="15" fillId="2" borderId="2" xfId="2" applyNumberFormat="1" applyFont="1" applyFill="1" applyBorder="1" applyAlignment="1">
      <alignment horizontal="center" vertical="top" wrapText="1"/>
    </xf>
    <xf numFmtId="4" fontId="16" fillId="2" borderId="2" xfId="2" applyNumberFormat="1" applyFont="1" applyFill="1" applyBorder="1" applyAlignment="1">
      <alignment horizontal="center" vertical="top" wrapText="1"/>
    </xf>
  </cellXfs>
  <cellStyles count="34">
    <cellStyle name="Normal" xfId="2"/>
    <cellStyle name="Обычный" xfId="0" builtinId="0"/>
    <cellStyle name="Обычный 2" xfId="1"/>
    <cellStyle name="Обычный 3" xfId="3"/>
    <cellStyle name="Обычный 3 2" xfId="4"/>
    <cellStyle name="Обычный 3 3" xfId="5"/>
    <cellStyle name="Обычный 3 3 2" xfId="6"/>
    <cellStyle name="Обычный 3 3 2 2" xfId="7"/>
    <cellStyle name="Обычный 3 3 2 2 2" xfId="8"/>
    <cellStyle name="Обычный 3 3 2 2 2 2" xfId="9"/>
    <cellStyle name="Обычный 3 3 2 2 2 3" xfId="10"/>
    <cellStyle name="Обычный 3 3 2 2 2 3 10" xfId="11"/>
    <cellStyle name="Обычный 3 3 2 2 2 3 2" xfId="12"/>
    <cellStyle name="Обычный 3 3 2 2 2 3 3" xfId="13"/>
    <cellStyle name="Обычный 3 3 2 2 2 3 4" xfId="14"/>
    <cellStyle name="Обычный 3 3 2 2 2 3 5" xfId="15"/>
    <cellStyle name="Обычный 3 3 2 2 2 3 6" xfId="16"/>
    <cellStyle name="Обычный 3 3 2 2 2 3 7" xfId="17"/>
    <cellStyle name="Обычный 3 3 2 2 2 3 8" xfId="18"/>
    <cellStyle name="Обычный 3 3 2 2 2 3 9" xfId="19"/>
    <cellStyle name="Обычный 4" xfId="20"/>
    <cellStyle name="Обычный 4 2" xfId="21"/>
    <cellStyle name="Обычный 4 2 2" xfId="22"/>
    <cellStyle name="Обычный 4 2 2 2" xfId="23"/>
    <cellStyle name="Обычный 5" xfId="24"/>
    <cellStyle name="Обычный 6" xfId="25"/>
    <cellStyle name="Финансовый 2" xfId="26"/>
    <cellStyle name="Финансовый 3" xfId="27"/>
    <cellStyle name="Финансовый 3 2" xfId="28"/>
    <cellStyle name="Финансовый 3 3" xfId="29"/>
    <cellStyle name="Финансовый 3 3 2" xfId="30"/>
    <cellStyle name="Финансовый 3 3 2 2" xfId="31"/>
    <cellStyle name="Финансовый 3 3 2 2 2" xfId="32"/>
    <cellStyle name="Финансовый 3 3 2 2 2 2" xfId="3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BL62"/>
  <sheetViews>
    <sheetView showGridLines="0" tabSelected="1" topLeftCell="B59" workbookViewId="0">
      <selection activeCell="G62" sqref="G62:H62"/>
    </sheetView>
  </sheetViews>
  <sheetFormatPr defaultRowHeight="15"/>
  <cols>
    <col min="1" max="1" width="13.42578125" style="1" hidden="1" customWidth="1"/>
    <col min="2" max="2" width="27" style="1" customWidth="1"/>
    <col min="3" max="3" width="13.42578125" style="1" hidden="1" customWidth="1"/>
    <col min="4" max="4" width="36.140625" style="1" customWidth="1"/>
    <col min="5" max="5" width="16.42578125" style="1" customWidth="1"/>
    <col min="6" max="6" width="14.85546875" style="1" customWidth="1"/>
    <col min="7" max="7" width="17.140625" style="2" customWidth="1"/>
    <col min="8" max="8" width="15.42578125" style="1" customWidth="1"/>
    <col min="9" max="10" width="13.42578125" style="1" customWidth="1"/>
    <col min="11" max="11" width="13.5703125" style="1" customWidth="1"/>
    <col min="12" max="13" width="13.42578125" style="1" customWidth="1"/>
    <col min="14" max="14" width="13.5703125" style="1" customWidth="1"/>
    <col min="15" max="16" width="13.42578125" style="1" customWidth="1"/>
    <col min="17" max="17" width="13.5703125" style="1" customWidth="1"/>
    <col min="18" max="20" width="13.42578125" style="1" customWidth="1"/>
    <col min="21" max="21" width="13.5703125" style="1" customWidth="1"/>
    <col min="22" max="23" width="13.42578125" style="1" customWidth="1"/>
    <col min="24" max="24" width="13.5703125" style="1" customWidth="1"/>
    <col min="25" max="26" width="13.42578125" style="1" customWidth="1"/>
    <col min="27" max="27" width="13.5703125" style="1" customWidth="1"/>
    <col min="28" max="29" width="13.42578125" style="1" customWidth="1"/>
    <col min="30" max="30" width="13.5703125" style="1" customWidth="1"/>
    <col min="31" max="32" width="13.42578125" style="1" customWidth="1"/>
    <col min="33" max="33" width="13.5703125" style="1" customWidth="1"/>
    <col min="34" max="35" width="13.42578125" style="1" customWidth="1"/>
    <col min="36" max="36" width="13.5703125" style="1" customWidth="1"/>
    <col min="37" max="37" width="13.42578125" style="1" customWidth="1"/>
    <col min="38" max="38" width="21.7109375" style="1" customWidth="1"/>
    <col min="39" max="39" width="13.5703125" style="1" customWidth="1"/>
    <col min="40" max="41" width="13.42578125" style="1" customWidth="1"/>
    <col min="42" max="42" width="13.5703125" style="1" customWidth="1"/>
    <col min="43" max="44" width="13.42578125" style="1" customWidth="1"/>
    <col min="45" max="45" width="13.5703125" style="1" customWidth="1"/>
    <col min="46" max="47" width="13.42578125" style="1" customWidth="1"/>
    <col min="48" max="48" width="13.5703125" style="1" customWidth="1"/>
    <col min="49" max="51" width="13.42578125" style="1" customWidth="1"/>
    <col min="52" max="52" width="13.5703125" style="1" customWidth="1"/>
    <col min="53" max="54" width="13.42578125" style="1" customWidth="1"/>
    <col min="55" max="55" width="13.5703125" style="1" customWidth="1"/>
    <col min="56" max="57" width="13.42578125" style="1" customWidth="1"/>
    <col min="58" max="58" width="13.5703125" style="1" customWidth="1"/>
    <col min="59" max="59" width="13.42578125" style="1" customWidth="1"/>
    <col min="60" max="60" width="17.5703125" style="1" customWidth="1"/>
    <col min="61" max="61" width="13.5703125" style="1" customWidth="1"/>
    <col min="62" max="64" width="13.42578125" style="1" customWidth="1"/>
    <col min="65" max="65" width="9.140625" style="1" customWidth="1"/>
    <col min="66" max="16384" width="9.140625" style="1"/>
  </cols>
  <sheetData>
    <row r="1" spans="1:64" ht="33.75" customHeight="1">
      <c r="A1" s="1" t="s">
        <v>0</v>
      </c>
    </row>
    <row r="2" spans="1:64" ht="36" customHeight="1">
      <c r="B2" s="3" t="s">
        <v>1</v>
      </c>
      <c r="C2" s="3"/>
      <c r="D2" s="3"/>
      <c r="E2" s="3"/>
      <c r="F2" s="3"/>
      <c r="G2" s="4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64" ht="47.2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5</v>
      </c>
      <c r="G3" s="7" t="s">
        <v>7</v>
      </c>
      <c r="H3" s="6" t="s">
        <v>8</v>
      </c>
      <c r="I3" s="8" t="s">
        <v>9</v>
      </c>
      <c r="J3" s="9"/>
      <c r="K3" s="8" t="s">
        <v>10</v>
      </c>
      <c r="L3" s="9"/>
      <c r="M3" s="8" t="s">
        <v>11</v>
      </c>
      <c r="N3" s="9"/>
      <c r="O3" s="8" t="s">
        <v>12</v>
      </c>
      <c r="P3" s="9"/>
      <c r="Q3" s="8" t="s">
        <v>13</v>
      </c>
      <c r="R3" s="9"/>
      <c r="S3" s="8" t="s">
        <v>14</v>
      </c>
      <c r="T3" s="9"/>
      <c r="U3" s="8" t="s">
        <v>15</v>
      </c>
      <c r="V3" s="9"/>
      <c r="W3" s="10" t="s">
        <v>16</v>
      </c>
      <c r="X3" s="11"/>
      <c r="Y3" s="10" t="s">
        <v>17</v>
      </c>
      <c r="Z3" s="12"/>
      <c r="AA3" s="8" t="s">
        <v>18</v>
      </c>
      <c r="AB3" s="9"/>
      <c r="AC3" s="8" t="s">
        <v>19</v>
      </c>
      <c r="AD3" s="9"/>
      <c r="AE3" s="8" t="s">
        <v>20</v>
      </c>
      <c r="AF3" s="9"/>
      <c r="AG3" s="8" t="s">
        <v>21</v>
      </c>
      <c r="AH3" s="9"/>
      <c r="AI3" s="8" t="s">
        <v>22</v>
      </c>
      <c r="AJ3" s="9"/>
      <c r="AK3" s="8" t="s">
        <v>23</v>
      </c>
      <c r="AL3" s="9"/>
      <c r="AM3" s="8" t="s">
        <v>24</v>
      </c>
      <c r="AN3" s="9"/>
      <c r="AO3" s="8" t="s">
        <v>25</v>
      </c>
      <c r="AP3" s="9"/>
      <c r="AQ3" s="8" t="s">
        <v>26</v>
      </c>
      <c r="AR3" s="9"/>
      <c r="AS3" s="8" t="s">
        <v>27</v>
      </c>
      <c r="AT3" s="9"/>
      <c r="AU3" s="8" t="s">
        <v>28</v>
      </c>
      <c r="AV3" s="9"/>
      <c r="AW3" s="8" t="s">
        <v>29</v>
      </c>
      <c r="AX3" s="9"/>
      <c r="AY3" s="8" t="s">
        <v>30</v>
      </c>
      <c r="AZ3" s="9"/>
      <c r="BA3" s="8" t="s">
        <v>31</v>
      </c>
      <c r="BB3" s="9"/>
      <c r="BC3" s="10" t="s">
        <v>32</v>
      </c>
      <c r="BD3" s="12"/>
      <c r="BE3" s="10" t="s">
        <v>33</v>
      </c>
      <c r="BF3" s="12"/>
      <c r="BG3" s="8" t="s">
        <v>34</v>
      </c>
      <c r="BH3" s="9"/>
      <c r="BI3" s="8" t="s">
        <v>35</v>
      </c>
      <c r="BJ3" s="9"/>
      <c r="BK3" s="8" t="s">
        <v>36</v>
      </c>
      <c r="BL3" s="9"/>
    </row>
    <row r="4" spans="1:64" ht="63.75">
      <c r="A4" s="13">
        <v>6</v>
      </c>
      <c r="B4" s="14" t="s">
        <v>37</v>
      </c>
      <c r="C4" s="13" t="s">
        <v>38</v>
      </c>
      <c r="D4" s="14" t="s">
        <v>39</v>
      </c>
      <c r="E4" s="15">
        <v>6</v>
      </c>
      <c r="F4" s="15" t="s">
        <v>38</v>
      </c>
      <c r="G4" s="7">
        <f>I4+K4+M4+O4+Q4+S4+U4+W4+Y4+AA4+AC4+AE4+AG4+AI4+AK4+AM4+AO4+AQ4+AS4+AU4+AW4+AY4+BA4+BC4+BE4+BG4+BI4+BK4</f>
        <v>1</v>
      </c>
      <c r="H4" s="16">
        <f>J4+L4+N4+P4+R4+T4+V4+X4+Z4+AB4+AD4+AF4+AH4+AJ4+AL4+AN4+AP4+AR4+AT4+AV4+AX4+AZ4+BB4+BD4+BF4+BH4+BJ4+BL4</f>
        <v>153018</v>
      </c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8"/>
      <c r="AQ4" s="18"/>
      <c r="AR4" s="18"/>
      <c r="AS4" s="18"/>
      <c r="AT4" s="18"/>
      <c r="AU4" s="18">
        <v>1</v>
      </c>
      <c r="AV4" s="18">
        <v>153018</v>
      </c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</row>
    <row r="5" spans="1:64" ht="89.25">
      <c r="A5" s="13">
        <v>15</v>
      </c>
      <c r="B5" s="14" t="s">
        <v>40</v>
      </c>
      <c r="C5" s="13" t="s">
        <v>38</v>
      </c>
      <c r="D5" s="14" t="s">
        <v>39</v>
      </c>
      <c r="E5" s="15">
        <v>15</v>
      </c>
      <c r="F5" s="15" t="s">
        <v>38</v>
      </c>
      <c r="G5" s="7">
        <f t="shared" ref="G5:H61" si="0">I5+K5+M5+O5+Q5+S5+U5+W5+Y5+AA5+AC5+AE5+AG5+AI5+AK5+AM5+AO5+AQ5+AS5+AU5+AW5+AY5+BA5+BC5+BE5+BG5+BI5+BK5</f>
        <v>1</v>
      </c>
      <c r="H5" s="16">
        <f t="shared" si="0"/>
        <v>188769.13</v>
      </c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>
        <v>1</v>
      </c>
      <c r="BH5" s="18">
        <v>188769.13</v>
      </c>
      <c r="BI5" s="18"/>
      <c r="BJ5" s="18"/>
      <c r="BK5" s="18"/>
      <c r="BL5" s="18"/>
    </row>
    <row r="6" spans="1:64" ht="102">
      <c r="A6" s="13">
        <v>27</v>
      </c>
      <c r="B6" s="14" t="s">
        <v>41</v>
      </c>
      <c r="C6" s="13" t="s">
        <v>42</v>
      </c>
      <c r="D6" s="14" t="s">
        <v>43</v>
      </c>
      <c r="E6" s="15">
        <v>27</v>
      </c>
      <c r="F6" s="15" t="s">
        <v>42</v>
      </c>
      <c r="G6" s="7">
        <f t="shared" si="0"/>
        <v>1</v>
      </c>
      <c r="H6" s="16">
        <f t="shared" si="0"/>
        <v>418757</v>
      </c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>
        <v>1</v>
      </c>
      <c r="AL6" s="17">
        <v>418757</v>
      </c>
      <c r="AM6" s="17"/>
      <c r="AN6" s="17"/>
      <c r="AO6" s="17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</row>
    <row r="7" spans="1:64" ht="89.25">
      <c r="A7" s="13">
        <v>32</v>
      </c>
      <c r="B7" s="14" t="s">
        <v>44</v>
      </c>
      <c r="C7" s="13" t="s">
        <v>45</v>
      </c>
      <c r="D7" s="14" t="s">
        <v>46</v>
      </c>
      <c r="E7" s="15">
        <v>32</v>
      </c>
      <c r="F7" s="15" t="s">
        <v>45</v>
      </c>
      <c r="G7" s="7">
        <f t="shared" si="0"/>
        <v>1</v>
      </c>
      <c r="H7" s="16">
        <f t="shared" si="0"/>
        <v>196212.71</v>
      </c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>
        <v>1</v>
      </c>
      <c r="BH7" s="18">
        <v>196212.71</v>
      </c>
      <c r="BI7" s="18"/>
      <c r="BJ7" s="18"/>
      <c r="BK7" s="18"/>
      <c r="BL7" s="18"/>
    </row>
    <row r="8" spans="1:64" ht="89.25">
      <c r="A8" s="13">
        <v>33</v>
      </c>
      <c r="B8" s="14" t="s">
        <v>47</v>
      </c>
      <c r="C8" s="13" t="s">
        <v>45</v>
      </c>
      <c r="D8" s="14" t="s">
        <v>46</v>
      </c>
      <c r="E8" s="15">
        <v>33</v>
      </c>
      <c r="F8" s="15" t="s">
        <v>45</v>
      </c>
      <c r="G8" s="7">
        <f t="shared" si="0"/>
        <v>5</v>
      </c>
      <c r="H8" s="16">
        <f t="shared" si="0"/>
        <v>899653.2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>
        <v>1</v>
      </c>
      <c r="AF8" s="17">
        <v>169888.18</v>
      </c>
      <c r="AG8" s="17"/>
      <c r="AH8" s="17"/>
      <c r="AI8" s="17"/>
      <c r="AJ8" s="17"/>
      <c r="AK8" s="17"/>
      <c r="AL8" s="17"/>
      <c r="AM8" s="17"/>
      <c r="AN8" s="17"/>
      <c r="AO8" s="17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>
        <v>3</v>
      </c>
      <c r="BH8" s="18">
        <v>554233.02</v>
      </c>
      <c r="BI8" s="18">
        <v>1</v>
      </c>
      <c r="BJ8" s="18">
        <v>175532</v>
      </c>
      <c r="BK8" s="18"/>
      <c r="BL8" s="18"/>
    </row>
    <row r="9" spans="1:64" ht="114.75">
      <c r="A9" s="13">
        <v>36</v>
      </c>
      <c r="B9" s="14" t="s">
        <v>48</v>
      </c>
      <c r="C9" s="13" t="s">
        <v>49</v>
      </c>
      <c r="D9" s="14" t="s">
        <v>50</v>
      </c>
      <c r="E9" s="15">
        <v>36</v>
      </c>
      <c r="F9" s="15" t="s">
        <v>49</v>
      </c>
      <c r="G9" s="7">
        <f t="shared" si="0"/>
        <v>14</v>
      </c>
      <c r="H9" s="16">
        <f t="shared" si="0"/>
        <v>2591568.59</v>
      </c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>
        <v>1</v>
      </c>
      <c r="AH9" s="17">
        <v>165709</v>
      </c>
      <c r="AI9" s="17"/>
      <c r="AJ9" s="17"/>
      <c r="AK9" s="17">
        <v>2</v>
      </c>
      <c r="AL9" s="17">
        <v>336330</v>
      </c>
      <c r="AM9" s="17"/>
      <c r="AN9" s="17"/>
      <c r="AO9" s="17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>
        <v>11</v>
      </c>
      <c r="BH9" s="18">
        <v>2089529.59</v>
      </c>
      <c r="BI9" s="18"/>
      <c r="BJ9" s="18"/>
      <c r="BK9" s="18"/>
      <c r="BL9" s="18"/>
    </row>
    <row r="10" spans="1:64" ht="76.5">
      <c r="A10" s="13">
        <v>37</v>
      </c>
      <c r="B10" s="14" t="s">
        <v>51</v>
      </c>
      <c r="C10" s="13" t="s">
        <v>52</v>
      </c>
      <c r="D10" s="14" t="s">
        <v>53</v>
      </c>
      <c r="E10" s="15">
        <v>37</v>
      </c>
      <c r="F10" s="15" t="s">
        <v>52</v>
      </c>
      <c r="G10" s="7">
        <f t="shared" si="0"/>
        <v>1</v>
      </c>
      <c r="H10" s="16">
        <f t="shared" si="0"/>
        <v>184744.34</v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>
        <v>1</v>
      </c>
      <c r="BH10" s="18">
        <v>184744.34</v>
      </c>
      <c r="BI10" s="18"/>
      <c r="BJ10" s="18"/>
      <c r="BK10" s="18"/>
      <c r="BL10" s="18"/>
    </row>
    <row r="11" spans="1:64" ht="114.75">
      <c r="A11" s="13">
        <v>38</v>
      </c>
      <c r="B11" s="14" t="s">
        <v>54</v>
      </c>
      <c r="C11" s="13" t="s">
        <v>55</v>
      </c>
      <c r="D11" s="14" t="s">
        <v>56</v>
      </c>
      <c r="E11" s="15">
        <v>38</v>
      </c>
      <c r="F11" s="15" t="s">
        <v>55</v>
      </c>
      <c r="G11" s="7">
        <f t="shared" si="0"/>
        <v>10</v>
      </c>
      <c r="H11" s="16">
        <f t="shared" si="0"/>
        <v>1860158.2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>
        <v>2</v>
      </c>
      <c r="AL11" s="17">
        <v>336330</v>
      </c>
      <c r="AM11" s="17"/>
      <c r="AN11" s="17"/>
      <c r="AO11" s="17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>
        <v>8</v>
      </c>
      <c r="BH11" s="18">
        <v>1523828.2</v>
      </c>
      <c r="BI11" s="18"/>
      <c r="BJ11" s="18"/>
      <c r="BK11" s="18"/>
      <c r="BL11" s="18"/>
    </row>
    <row r="12" spans="1:64" ht="63.75" customHeight="1">
      <c r="A12" s="13">
        <v>39</v>
      </c>
      <c r="B12" s="14" t="s">
        <v>57</v>
      </c>
      <c r="C12" s="13" t="s">
        <v>55</v>
      </c>
      <c r="D12" s="14" t="s">
        <v>56</v>
      </c>
      <c r="E12" s="15">
        <v>39</v>
      </c>
      <c r="F12" s="15" t="s">
        <v>55</v>
      </c>
      <c r="G12" s="7">
        <f t="shared" si="0"/>
        <v>1</v>
      </c>
      <c r="H12" s="16">
        <f t="shared" si="0"/>
        <v>165709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8"/>
      <c r="AQ12" s="18"/>
      <c r="AR12" s="18"/>
      <c r="AS12" s="18"/>
      <c r="AT12" s="18"/>
      <c r="AU12" s="18">
        <v>1</v>
      </c>
      <c r="AV12" s="18">
        <v>165709</v>
      </c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</row>
    <row r="13" spans="1:64" ht="51">
      <c r="A13" s="13">
        <v>45</v>
      </c>
      <c r="B13" s="14" t="s">
        <v>58</v>
      </c>
      <c r="C13" s="13" t="s">
        <v>59</v>
      </c>
      <c r="D13" s="14" t="s">
        <v>60</v>
      </c>
      <c r="E13" s="15">
        <v>45</v>
      </c>
      <c r="F13" s="15" t="s">
        <v>59</v>
      </c>
      <c r="G13" s="7">
        <f t="shared" si="0"/>
        <v>5</v>
      </c>
      <c r="H13" s="16">
        <f t="shared" si="0"/>
        <v>1416189.38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>
        <v>1</v>
      </c>
      <c r="T13" s="17">
        <v>325981.03999999998</v>
      </c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8"/>
      <c r="AQ13" s="18"/>
      <c r="AR13" s="18"/>
      <c r="AS13" s="18"/>
      <c r="AT13" s="18"/>
      <c r="AU13" s="18"/>
      <c r="AV13" s="18"/>
      <c r="AW13" s="18"/>
      <c r="AX13" s="18"/>
      <c r="AY13" s="18">
        <v>1</v>
      </c>
      <c r="AZ13" s="18">
        <v>273162</v>
      </c>
      <c r="BA13" s="18"/>
      <c r="BB13" s="18"/>
      <c r="BC13" s="18">
        <v>1</v>
      </c>
      <c r="BD13" s="18">
        <v>260837</v>
      </c>
      <c r="BE13" s="18"/>
      <c r="BF13" s="18"/>
      <c r="BG13" s="18">
        <v>2</v>
      </c>
      <c r="BH13" s="18">
        <v>556209.34</v>
      </c>
      <c r="BI13" s="18"/>
      <c r="BJ13" s="18"/>
      <c r="BK13" s="18"/>
      <c r="BL13" s="18"/>
    </row>
    <row r="14" spans="1:64" ht="63.75" customHeight="1">
      <c r="A14" s="13">
        <v>45</v>
      </c>
      <c r="B14" s="19" t="s">
        <v>58</v>
      </c>
      <c r="C14" s="20" t="s">
        <v>61</v>
      </c>
      <c r="D14" s="19" t="s">
        <v>62</v>
      </c>
      <c r="E14" s="21">
        <v>45</v>
      </c>
      <c r="F14" s="15" t="s">
        <v>61</v>
      </c>
      <c r="G14" s="7">
        <f t="shared" si="0"/>
        <v>2</v>
      </c>
      <c r="H14" s="16">
        <f t="shared" si="0"/>
        <v>434798.66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>
        <v>2</v>
      </c>
      <c r="BH14" s="18">
        <v>434798.66</v>
      </c>
      <c r="BI14" s="18"/>
      <c r="BJ14" s="18"/>
      <c r="BK14" s="18"/>
      <c r="BL14" s="18"/>
    </row>
    <row r="15" spans="1:64" ht="51">
      <c r="A15" s="13">
        <v>46</v>
      </c>
      <c r="B15" s="14" t="s">
        <v>63</v>
      </c>
      <c r="C15" s="13" t="s">
        <v>59</v>
      </c>
      <c r="D15" s="14" t="s">
        <v>60</v>
      </c>
      <c r="E15" s="15">
        <v>46</v>
      </c>
      <c r="F15" s="15" t="s">
        <v>59</v>
      </c>
      <c r="G15" s="7">
        <f t="shared" si="0"/>
        <v>8</v>
      </c>
      <c r="H15" s="16">
        <f t="shared" si="0"/>
        <v>2042751.27</v>
      </c>
      <c r="I15" s="17"/>
      <c r="J15" s="17"/>
      <c r="K15" s="17">
        <v>1</v>
      </c>
      <c r="L15" s="17">
        <v>230121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>
        <v>1</v>
      </c>
      <c r="AL15" s="17">
        <v>236811</v>
      </c>
      <c r="AM15" s="17"/>
      <c r="AN15" s="17"/>
      <c r="AO15" s="17"/>
      <c r="AP15" s="18"/>
      <c r="AQ15" s="18">
        <v>1</v>
      </c>
      <c r="AR15" s="18">
        <v>242327</v>
      </c>
      <c r="AS15" s="18"/>
      <c r="AT15" s="18"/>
      <c r="AU15" s="18"/>
      <c r="AV15" s="18"/>
      <c r="AW15" s="18">
        <v>1</v>
      </c>
      <c r="AX15" s="18">
        <v>179097</v>
      </c>
      <c r="AY15" s="18"/>
      <c r="AZ15" s="18"/>
      <c r="BA15" s="18"/>
      <c r="BB15" s="18"/>
      <c r="BC15" s="18"/>
      <c r="BD15" s="18"/>
      <c r="BE15" s="18">
        <v>1</v>
      </c>
      <c r="BF15" s="18">
        <v>214756</v>
      </c>
      <c r="BG15" s="18">
        <v>3</v>
      </c>
      <c r="BH15" s="18">
        <v>939639.27</v>
      </c>
      <c r="BI15" s="18"/>
      <c r="BJ15" s="18"/>
      <c r="BK15" s="18"/>
      <c r="BL15" s="18"/>
    </row>
    <row r="16" spans="1:64" ht="51">
      <c r="A16" s="13">
        <v>46</v>
      </c>
      <c r="B16" s="19" t="s">
        <v>63</v>
      </c>
      <c r="C16" s="20" t="s">
        <v>64</v>
      </c>
      <c r="D16" s="19" t="s">
        <v>65</v>
      </c>
      <c r="E16" s="21">
        <v>46</v>
      </c>
      <c r="F16" s="15" t="s">
        <v>64</v>
      </c>
      <c r="G16" s="7">
        <f t="shared" si="0"/>
        <v>2</v>
      </c>
      <c r="H16" s="16">
        <f t="shared" si="0"/>
        <v>356506.02</v>
      </c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>
        <v>2</v>
      </c>
      <c r="BH16" s="18">
        <v>356506.02</v>
      </c>
      <c r="BI16" s="18"/>
      <c r="BJ16" s="18"/>
      <c r="BK16" s="18"/>
      <c r="BL16" s="18"/>
    </row>
    <row r="17" spans="1:64" ht="51">
      <c r="A17" s="13">
        <v>47</v>
      </c>
      <c r="B17" s="14" t="s">
        <v>66</v>
      </c>
      <c r="C17" s="13" t="s">
        <v>59</v>
      </c>
      <c r="D17" s="14" t="s">
        <v>60</v>
      </c>
      <c r="E17" s="15">
        <v>47</v>
      </c>
      <c r="F17" s="15" t="s">
        <v>59</v>
      </c>
      <c r="G17" s="7">
        <f t="shared" si="0"/>
        <v>23</v>
      </c>
      <c r="H17" s="16">
        <f t="shared" si="0"/>
        <v>4745939.6100000003</v>
      </c>
      <c r="I17" s="17">
        <v>1</v>
      </c>
      <c r="J17" s="17">
        <v>199124</v>
      </c>
      <c r="K17" s="17">
        <v>2</v>
      </c>
      <c r="L17" s="17">
        <v>285734</v>
      </c>
      <c r="M17" s="17"/>
      <c r="N17" s="17"/>
      <c r="O17" s="17">
        <v>2</v>
      </c>
      <c r="P17" s="17">
        <v>333186</v>
      </c>
      <c r="Q17" s="17">
        <v>1</v>
      </c>
      <c r="R17" s="17">
        <v>237714</v>
      </c>
      <c r="S17" s="17"/>
      <c r="T17" s="17"/>
      <c r="U17" s="17">
        <v>1</v>
      </c>
      <c r="V17" s="17">
        <v>199124</v>
      </c>
      <c r="W17" s="17"/>
      <c r="X17" s="17"/>
      <c r="Y17" s="17">
        <v>1</v>
      </c>
      <c r="Z17" s="17">
        <v>199124</v>
      </c>
      <c r="AA17" s="17"/>
      <c r="AB17" s="17"/>
      <c r="AC17" s="17">
        <v>1</v>
      </c>
      <c r="AD17" s="17">
        <v>147972</v>
      </c>
      <c r="AE17" s="17"/>
      <c r="AF17" s="17"/>
      <c r="AG17" s="17"/>
      <c r="AH17" s="17"/>
      <c r="AI17" s="17"/>
      <c r="AJ17" s="17"/>
      <c r="AK17" s="17">
        <v>3</v>
      </c>
      <c r="AL17" s="17">
        <v>605011</v>
      </c>
      <c r="AM17" s="17"/>
      <c r="AN17" s="17"/>
      <c r="AO17" s="17"/>
      <c r="AP17" s="18"/>
      <c r="AQ17" s="18"/>
      <c r="AR17" s="18"/>
      <c r="AS17" s="18">
        <v>1</v>
      </c>
      <c r="AT17" s="18">
        <v>199124</v>
      </c>
      <c r="AU17" s="18">
        <v>1</v>
      </c>
      <c r="AV17" s="18">
        <v>199124</v>
      </c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>
        <v>8</v>
      </c>
      <c r="BH17" s="18">
        <v>1929173.61</v>
      </c>
      <c r="BI17" s="18"/>
      <c r="BJ17" s="18"/>
      <c r="BK17" s="18">
        <v>1</v>
      </c>
      <c r="BL17" s="18">
        <v>211529</v>
      </c>
    </row>
    <row r="18" spans="1:64" ht="153" customHeight="1">
      <c r="A18" s="13">
        <v>66</v>
      </c>
      <c r="B18" s="14" t="s">
        <v>67</v>
      </c>
      <c r="C18" s="13" t="s">
        <v>68</v>
      </c>
      <c r="D18" s="14" t="s">
        <v>69</v>
      </c>
      <c r="E18" s="15">
        <v>66</v>
      </c>
      <c r="F18" s="15" t="s">
        <v>68</v>
      </c>
      <c r="G18" s="7">
        <f t="shared" si="0"/>
        <v>1</v>
      </c>
      <c r="H18" s="16">
        <f t="shared" si="0"/>
        <v>88610.3</v>
      </c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>
        <v>1</v>
      </c>
      <c r="BH18" s="18">
        <v>88610.3</v>
      </c>
      <c r="BI18" s="18"/>
      <c r="BJ18" s="18"/>
      <c r="BK18" s="18"/>
      <c r="BL18" s="18"/>
    </row>
    <row r="19" spans="1:64" ht="127.5">
      <c r="A19" s="13">
        <v>80</v>
      </c>
      <c r="B19" s="14" t="s">
        <v>70</v>
      </c>
      <c r="C19" s="13" t="s">
        <v>71</v>
      </c>
      <c r="D19" s="14" t="s">
        <v>72</v>
      </c>
      <c r="E19" s="15">
        <v>80</v>
      </c>
      <c r="F19" s="15" t="s">
        <v>71</v>
      </c>
      <c r="G19" s="7">
        <f t="shared" si="0"/>
        <v>1</v>
      </c>
      <c r="H19" s="16">
        <f t="shared" si="0"/>
        <v>167038.75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>
        <v>1</v>
      </c>
      <c r="BH19" s="18">
        <v>167038.75</v>
      </c>
      <c r="BI19" s="18"/>
      <c r="BJ19" s="18"/>
      <c r="BK19" s="18"/>
      <c r="BL19" s="18"/>
    </row>
    <row r="20" spans="1:64" ht="140.25">
      <c r="A20" s="13">
        <v>81</v>
      </c>
      <c r="B20" s="14" t="s">
        <v>73</v>
      </c>
      <c r="C20" s="13" t="s">
        <v>71</v>
      </c>
      <c r="D20" s="14" t="s">
        <v>72</v>
      </c>
      <c r="E20" s="15">
        <v>81</v>
      </c>
      <c r="F20" s="15" t="s">
        <v>71</v>
      </c>
      <c r="G20" s="7">
        <f t="shared" si="0"/>
        <v>4</v>
      </c>
      <c r="H20" s="16">
        <f t="shared" si="0"/>
        <v>648443.31999999995</v>
      </c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>
        <v>4</v>
      </c>
      <c r="BH20" s="18">
        <v>648443.31999999995</v>
      </c>
      <c r="BI20" s="18"/>
      <c r="BJ20" s="18"/>
      <c r="BK20" s="18"/>
      <c r="BL20" s="18"/>
    </row>
    <row r="21" spans="1:64" ht="165.75">
      <c r="A21" s="13">
        <v>84</v>
      </c>
      <c r="B21" s="14" t="s">
        <v>74</v>
      </c>
      <c r="C21" s="13" t="s">
        <v>75</v>
      </c>
      <c r="D21" s="14" t="s">
        <v>76</v>
      </c>
      <c r="E21" s="15">
        <v>84</v>
      </c>
      <c r="F21" s="15" t="s">
        <v>75</v>
      </c>
      <c r="G21" s="7">
        <f t="shared" si="0"/>
        <v>2</v>
      </c>
      <c r="H21" s="16">
        <f t="shared" si="0"/>
        <v>674676.2</v>
      </c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>
        <v>2</v>
      </c>
      <c r="BH21" s="18">
        <v>674676.2</v>
      </c>
      <c r="BI21" s="18"/>
      <c r="BJ21" s="18"/>
      <c r="BK21" s="18"/>
      <c r="BL21" s="18"/>
    </row>
    <row r="22" spans="1:64" ht="153">
      <c r="A22" s="13">
        <v>85</v>
      </c>
      <c r="B22" s="14" t="s">
        <v>77</v>
      </c>
      <c r="C22" s="13" t="s">
        <v>75</v>
      </c>
      <c r="D22" s="14" t="s">
        <v>76</v>
      </c>
      <c r="E22" s="15">
        <v>85</v>
      </c>
      <c r="F22" s="15" t="s">
        <v>75</v>
      </c>
      <c r="G22" s="7">
        <f t="shared" si="0"/>
        <v>14</v>
      </c>
      <c r="H22" s="16">
        <f t="shared" si="0"/>
        <v>3012748</v>
      </c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>
        <v>14</v>
      </c>
      <c r="BJ22" s="18">
        <v>3012748</v>
      </c>
      <c r="BK22" s="18"/>
      <c r="BL22" s="18"/>
    </row>
    <row r="23" spans="1:64" ht="165.75">
      <c r="A23" s="13">
        <v>87</v>
      </c>
      <c r="B23" s="14" t="s">
        <v>78</v>
      </c>
      <c r="C23" s="13" t="s">
        <v>75</v>
      </c>
      <c r="D23" s="14" t="s">
        <v>76</v>
      </c>
      <c r="E23" s="15">
        <v>87</v>
      </c>
      <c r="F23" s="15" t="s">
        <v>75</v>
      </c>
      <c r="G23" s="7">
        <f t="shared" si="0"/>
        <v>4</v>
      </c>
      <c r="H23" s="16">
        <f t="shared" si="0"/>
        <v>955000.64</v>
      </c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>
        <v>1</v>
      </c>
      <c r="AL23" s="17">
        <v>206237</v>
      </c>
      <c r="AM23" s="17"/>
      <c r="AN23" s="17"/>
      <c r="AO23" s="17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>
        <v>3</v>
      </c>
      <c r="BH23" s="18">
        <v>748763.64</v>
      </c>
      <c r="BI23" s="18"/>
      <c r="BJ23" s="18"/>
      <c r="BK23" s="18"/>
      <c r="BL23" s="18"/>
    </row>
    <row r="24" spans="1:64" ht="165.75">
      <c r="A24" s="13">
        <v>88</v>
      </c>
      <c r="B24" s="14" t="s">
        <v>79</v>
      </c>
      <c r="C24" s="13" t="s">
        <v>75</v>
      </c>
      <c r="D24" s="14" t="s">
        <v>76</v>
      </c>
      <c r="E24" s="15">
        <v>88</v>
      </c>
      <c r="F24" s="15" t="s">
        <v>75</v>
      </c>
      <c r="G24" s="7">
        <f t="shared" si="0"/>
        <v>2</v>
      </c>
      <c r="H24" s="16">
        <f t="shared" si="0"/>
        <v>177774</v>
      </c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>
        <v>2</v>
      </c>
      <c r="AL24" s="17">
        <v>177774</v>
      </c>
      <c r="AM24" s="17"/>
      <c r="AN24" s="17"/>
      <c r="AO24" s="17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</row>
    <row r="25" spans="1:64" ht="127.5">
      <c r="A25" s="13">
        <v>114</v>
      </c>
      <c r="B25" s="22" t="s">
        <v>80</v>
      </c>
      <c r="C25" s="23" t="s">
        <v>81</v>
      </c>
      <c r="D25" s="22" t="s">
        <v>82</v>
      </c>
      <c r="E25" s="21">
        <v>114</v>
      </c>
      <c r="F25" s="15" t="s">
        <v>81</v>
      </c>
      <c r="G25" s="7">
        <f t="shared" si="0"/>
        <v>1</v>
      </c>
      <c r="H25" s="16">
        <f t="shared" si="0"/>
        <v>280432.49</v>
      </c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>
        <v>1</v>
      </c>
      <c r="BH25" s="18">
        <v>280432.49</v>
      </c>
      <c r="BI25" s="18"/>
      <c r="BJ25" s="18"/>
      <c r="BK25" s="18"/>
      <c r="BL25" s="18"/>
    </row>
    <row r="26" spans="1:64" ht="127.5">
      <c r="A26" s="13">
        <v>124</v>
      </c>
      <c r="B26" s="22" t="s">
        <v>83</v>
      </c>
      <c r="C26" s="23" t="s">
        <v>81</v>
      </c>
      <c r="D26" s="22" t="s">
        <v>82</v>
      </c>
      <c r="E26" s="21">
        <v>124</v>
      </c>
      <c r="F26" s="15" t="s">
        <v>81</v>
      </c>
      <c r="G26" s="7">
        <f t="shared" si="0"/>
        <v>1</v>
      </c>
      <c r="H26" s="16">
        <f t="shared" si="0"/>
        <v>234037</v>
      </c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>
        <v>1</v>
      </c>
      <c r="AH26" s="17">
        <v>234037</v>
      </c>
      <c r="AI26" s="17"/>
      <c r="AJ26" s="17"/>
      <c r="AK26" s="17"/>
      <c r="AL26" s="17"/>
      <c r="AM26" s="17"/>
      <c r="AN26" s="17"/>
      <c r="AO26" s="17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</row>
    <row r="27" spans="1:64" ht="127.5">
      <c r="A27" s="13">
        <v>132</v>
      </c>
      <c r="B27" s="22" t="s">
        <v>84</v>
      </c>
      <c r="C27" s="23" t="s">
        <v>81</v>
      </c>
      <c r="D27" s="22" t="s">
        <v>82</v>
      </c>
      <c r="E27" s="21">
        <v>132</v>
      </c>
      <c r="F27" s="15" t="s">
        <v>81</v>
      </c>
      <c r="G27" s="7">
        <f t="shared" si="0"/>
        <v>1</v>
      </c>
      <c r="H27" s="16">
        <f t="shared" si="0"/>
        <v>234037</v>
      </c>
      <c r="I27" s="17"/>
      <c r="J27" s="17"/>
      <c r="K27" s="17">
        <v>1</v>
      </c>
      <c r="L27" s="17">
        <v>234037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</row>
    <row r="28" spans="1:64" ht="102">
      <c r="A28" s="13">
        <v>195</v>
      </c>
      <c r="B28" s="14" t="s">
        <v>85</v>
      </c>
      <c r="C28" s="13" t="s">
        <v>86</v>
      </c>
      <c r="D28" s="14" t="s">
        <v>87</v>
      </c>
      <c r="E28" s="15">
        <v>195</v>
      </c>
      <c r="F28" s="15" t="s">
        <v>86</v>
      </c>
      <c r="G28" s="7">
        <f t="shared" si="0"/>
        <v>1</v>
      </c>
      <c r="H28" s="16">
        <f t="shared" si="0"/>
        <v>234299</v>
      </c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>
        <v>1</v>
      </c>
      <c r="AP28" s="18">
        <v>234299</v>
      </c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</row>
    <row r="29" spans="1:64" ht="165.75">
      <c r="A29" s="13">
        <v>220</v>
      </c>
      <c r="B29" s="14" t="s">
        <v>88</v>
      </c>
      <c r="C29" s="13" t="s">
        <v>89</v>
      </c>
      <c r="D29" s="14" t="s">
        <v>90</v>
      </c>
      <c r="E29" s="15">
        <v>220</v>
      </c>
      <c r="F29" s="15" t="s">
        <v>89</v>
      </c>
      <c r="G29" s="7">
        <f t="shared" si="0"/>
        <v>2</v>
      </c>
      <c r="H29" s="16">
        <f t="shared" si="0"/>
        <v>614676</v>
      </c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8"/>
      <c r="AQ29" s="18"/>
      <c r="AR29" s="18"/>
      <c r="AS29" s="18"/>
      <c r="AT29" s="18"/>
      <c r="AU29" s="18"/>
      <c r="AV29" s="18"/>
      <c r="AW29" s="18">
        <v>2</v>
      </c>
      <c r="AX29" s="18">
        <v>614676</v>
      </c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</row>
    <row r="30" spans="1:64" ht="51">
      <c r="A30" s="13">
        <v>225</v>
      </c>
      <c r="B30" s="14" t="s">
        <v>91</v>
      </c>
      <c r="C30" s="13" t="s">
        <v>92</v>
      </c>
      <c r="D30" s="14" t="s">
        <v>91</v>
      </c>
      <c r="E30" s="15">
        <v>225</v>
      </c>
      <c r="F30" s="15" t="s">
        <v>92</v>
      </c>
      <c r="G30" s="7">
        <f t="shared" si="0"/>
        <v>1</v>
      </c>
      <c r="H30" s="16">
        <f t="shared" si="0"/>
        <v>222933.86</v>
      </c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>
        <v>1</v>
      </c>
      <c r="BH30" s="18">
        <v>222933.86</v>
      </c>
      <c r="BI30" s="18"/>
      <c r="BJ30" s="18"/>
      <c r="BK30" s="18"/>
      <c r="BL30" s="18"/>
    </row>
    <row r="31" spans="1:64" ht="114.75">
      <c r="A31" s="13">
        <v>227</v>
      </c>
      <c r="B31" s="14" t="s">
        <v>93</v>
      </c>
      <c r="C31" s="13" t="s">
        <v>94</v>
      </c>
      <c r="D31" s="14" t="s">
        <v>95</v>
      </c>
      <c r="E31" s="15">
        <v>227</v>
      </c>
      <c r="F31" s="15" t="s">
        <v>94</v>
      </c>
      <c r="G31" s="7">
        <f t="shared" si="0"/>
        <v>2</v>
      </c>
      <c r="H31" s="16">
        <f t="shared" si="0"/>
        <v>439861.81</v>
      </c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>
        <v>1</v>
      </c>
      <c r="AL31" s="17">
        <v>203002</v>
      </c>
      <c r="AM31" s="17"/>
      <c r="AN31" s="17"/>
      <c r="AO31" s="17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>
        <v>1</v>
      </c>
      <c r="BH31" s="18">
        <v>236859.81</v>
      </c>
      <c r="BI31" s="18"/>
      <c r="BJ31" s="18"/>
      <c r="BK31" s="18"/>
      <c r="BL31" s="18"/>
    </row>
    <row r="32" spans="1:64" ht="102" customHeight="1">
      <c r="A32" s="13">
        <v>252</v>
      </c>
      <c r="B32" s="14" t="s">
        <v>96</v>
      </c>
      <c r="C32" s="13" t="s">
        <v>97</v>
      </c>
      <c r="D32" s="14" t="s">
        <v>98</v>
      </c>
      <c r="E32" s="15">
        <v>252</v>
      </c>
      <c r="F32" s="15" t="s">
        <v>97</v>
      </c>
      <c r="G32" s="7">
        <f t="shared" si="0"/>
        <v>1</v>
      </c>
      <c r="H32" s="16">
        <f t="shared" si="0"/>
        <v>198059.55</v>
      </c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>
        <v>1</v>
      </c>
      <c r="BH32" s="18">
        <v>198059.55</v>
      </c>
      <c r="BI32" s="18"/>
      <c r="BJ32" s="18"/>
      <c r="BK32" s="18"/>
      <c r="BL32" s="18"/>
    </row>
    <row r="33" spans="1:64" ht="140.25">
      <c r="A33" s="13">
        <v>370</v>
      </c>
      <c r="B33" s="22" t="s">
        <v>99</v>
      </c>
      <c r="C33" s="23" t="s">
        <v>100</v>
      </c>
      <c r="D33" s="22" t="s">
        <v>101</v>
      </c>
      <c r="E33" s="21">
        <v>370</v>
      </c>
      <c r="F33" s="15" t="s">
        <v>100</v>
      </c>
      <c r="G33" s="7">
        <f t="shared" si="0"/>
        <v>1</v>
      </c>
      <c r="H33" s="16">
        <f t="shared" si="0"/>
        <v>346652</v>
      </c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>
        <v>1</v>
      </c>
      <c r="AL33" s="17">
        <v>346652</v>
      </c>
      <c r="AM33" s="17"/>
      <c r="AN33" s="17"/>
      <c r="AO33" s="17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</row>
    <row r="34" spans="1:64" ht="127.5" customHeight="1">
      <c r="A34" s="13">
        <v>375</v>
      </c>
      <c r="B34" s="22" t="s">
        <v>102</v>
      </c>
      <c r="C34" s="23" t="s">
        <v>103</v>
      </c>
      <c r="D34" s="22" t="s">
        <v>104</v>
      </c>
      <c r="E34" s="21">
        <v>375</v>
      </c>
      <c r="F34" s="15" t="s">
        <v>103</v>
      </c>
      <c r="G34" s="7">
        <f t="shared" si="0"/>
        <v>29</v>
      </c>
      <c r="H34" s="16">
        <f t="shared" si="0"/>
        <v>5806720.4199999999</v>
      </c>
      <c r="I34" s="17"/>
      <c r="J34" s="17"/>
      <c r="K34" s="17">
        <v>5</v>
      </c>
      <c r="L34" s="17">
        <v>978700</v>
      </c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>
        <v>1</v>
      </c>
      <c r="X34" s="17">
        <v>195740</v>
      </c>
      <c r="Y34" s="17"/>
      <c r="Z34" s="17"/>
      <c r="AA34" s="17"/>
      <c r="AB34" s="17"/>
      <c r="AC34" s="17"/>
      <c r="AD34" s="17"/>
      <c r="AE34" s="17"/>
      <c r="AF34" s="17"/>
      <c r="AG34" s="17">
        <v>1</v>
      </c>
      <c r="AH34" s="17">
        <v>185111</v>
      </c>
      <c r="AI34" s="17"/>
      <c r="AJ34" s="17"/>
      <c r="AK34" s="17">
        <v>19</v>
      </c>
      <c r="AL34" s="17">
        <v>3760169</v>
      </c>
      <c r="AM34" s="17"/>
      <c r="AN34" s="17"/>
      <c r="AO34" s="17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>
        <v>3</v>
      </c>
      <c r="BH34" s="18">
        <v>687000.42</v>
      </c>
      <c r="BI34" s="18"/>
      <c r="BJ34" s="18"/>
      <c r="BK34" s="18"/>
      <c r="BL34" s="18"/>
    </row>
    <row r="35" spans="1:64" ht="127.5" customHeight="1">
      <c r="A35" s="13">
        <v>1050</v>
      </c>
      <c r="B35" s="14" t="s">
        <v>105</v>
      </c>
      <c r="C35" s="13" t="s">
        <v>106</v>
      </c>
      <c r="D35" s="14" t="s">
        <v>107</v>
      </c>
      <c r="E35" s="15">
        <v>1050</v>
      </c>
      <c r="F35" s="15" t="s">
        <v>106</v>
      </c>
      <c r="G35" s="7">
        <f t="shared" si="0"/>
        <v>1</v>
      </c>
      <c r="H35" s="16">
        <f t="shared" si="0"/>
        <v>133585.70000000001</v>
      </c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>
        <v>1</v>
      </c>
      <c r="BH35" s="18">
        <v>133585.70000000001</v>
      </c>
      <c r="BI35" s="18"/>
      <c r="BJ35" s="18"/>
      <c r="BK35" s="18"/>
      <c r="BL35" s="18"/>
    </row>
    <row r="36" spans="1:64" ht="127.5" customHeight="1">
      <c r="A36" s="13">
        <v>1061</v>
      </c>
      <c r="B36" s="14" t="s">
        <v>108</v>
      </c>
      <c r="C36" s="13" t="s">
        <v>109</v>
      </c>
      <c r="D36" s="14" t="s">
        <v>110</v>
      </c>
      <c r="E36" s="15">
        <v>1061</v>
      </c>
      <c r="F36" s="15" t="s">
        <v>109</v>
      </c>
      <c r="G36" s="7">
        <f t="shared" si="0"/>
        <v>1</v>
      </c>
      <c r="H36" s="16">
        <f t="shared" si="0"/>
        <v>348057.28</v>
      </c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>
        <v>1</v>
      </c>
      <c r="BH36" s="18">
        <v>348057.28</v>
      </c>
      <c r="BI36" s="18"/>
      <c r="BJ36" s="18"/>
      <c r="BK36" s="18"/>
      <c r="BL36" s="18"/>
    </row>
    <row r="37" spans="1:64" ht="127.5" customHeight="1">
      <c r="A37" s="13">
        <v>1063</v>
      </c>
      <c r="B37" s="14" t="s">
        <v>111</v>
      </c>
      <c r="C37" s="13" t="s">
        <v>109</v>
      </c>
      <c r="D37" s="14" t="s">
        <v>110</v>
      </c>
      <c r="E37" s="15">
        <v>1063</v>
      </c>
      <c r="F37" s="15" t="s">
        <v>109</v>
      </c>
      <c r="G37" s="7">
        <f t="shared" si="0"/>
        <v>24</v>
      </c>
      <c r="H37" s="16">
        <f t="shared" si="0"/>
        <v>6565386.8499999996</v>
      </c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>
        <v>18</v>
      </c>
      <c r="AL37" s="17">
        <v>4805772</v>
      </c>
      <c r="AM37" s="17"/>
      <c r="AN37" s="17"/>
      <c r="AO37" s="17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>
        <v>2</v>
      </c>
      <c r="BB37" s="18">
        <v>525100</v>
      </c>
      <c r="BC37" s="18"/>
      <c r="BD37" s="18"/>
      <c r="BE37" s="18"/>
      <c r="BF37" s="18"/>
      <c r="BG37" s="18">
        <v>2</v>
      </c>
      <c r="BH37" s="18">
        <v>673207.85</v>
      </c>
      <c r="BI37" s="18">
        <v>2</v>
      </c>
      <c r="BJ37" s="18">
        <v>561307</v>
      </c>
      <c r="BK37" s="18"/>
      <c r="BL37" s="18"/>
    </row>
    <row r="38" spans="1:64" ht="114.75">
      <c r="A38" s="13">
        <v>1066</v>
      </c>
      <c r="B38" s="14" t="s">
        <v>112</v>
      </c>
      <c r="C38" s="13" t="s">
        <v>109</v>
      </c>
      <c r="D38" s="14" t="s">
        <v>110</v>
      </c>
      <c r="E38" s="15">
        <v>1066</v>
      </c>
      <c r="F38" s="15" t="s">
        <v>109</v>
      </c>
      <c r="G38" s="7">
        <f t="shared" si="0"/>
        <v>14</v>
      </c>
      <c r="H38" s="16">
        <f t="shared" si="0"/>
        <v>4462052.67</v>
      </c>
      <c r="I38" s="17"/>
      <c r="J38" s="17"/>
      <c r="K38" s="17">
        <v>2</v>
      </c>
      <c r="L38" s="17">
        <v>525100</v>
      </c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>
        <v>1</v>
      </c>
      <c r="AH38" s="17">
        <v>262550</v>
      </c>
      <c r="AI38" s="17"/>
      <c r="AJ38" s="17"/>
      <c r="AK38" s="17"/>
      <c r="AL38" s="17"/>
      <c r="AM38" s="17"/>
      <c r="AN38" s="17"/>
      <c r="AO38" s="17"/>
      <c r="AP38" s="18"/>
      <c r="AQ38" s="18"/>
      <c r="AR38" s="18"/>
      <c r="AS38" s="18"/>
      <c r="AT38" s="18"/>
      <c r="AU38" s="18">
        <v>1</v>
      </c>
      <c r="AV38" s="18">
        <v>262550</v>
      </c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>
        <v>10</v>
      </c>
      <c r="BH38" s="18">
        <v>3411852.67</v>
      </c>
      <c r="BI38" s="18"/>
      <c r="BJ38" s="18"/>
      <c r="BK38" s="18"/>
      <c r="BL38" s="18"/>
    </row>
    <row r="39" spans="1:64" ht="114.75">
      <c r="A39" s="13">
        <v>1067</v>
      </c>
      <c r="B39" s="14" t="s">
        <v>113</v>
      </c>
      <c r="C39" s="13" t="s">
        <v>45</v>
      </c>
      <c r="D39" s="14" t="s">
        <v>46</v>
      </c>
      <c r="E39" s="15">
        <v>1067</v>
      </c>
      <c r="F39" s="15" t="s">
        <v>45</v>
      </c>
      <c r="G39" s="7">
        <f t="shared" si="0"/>
        <v>5</v>
      </c>
      <c r="H39" s="16">
        <f t="shared" si="0"/>
        <v>969595.18</v>
      </c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>
        <v>5</v>
      </c>
      <c r="BH39" s="18">
        <v>969595.18</v>
      </c>
      <c r="BI39" s="18"/>
      <c r="BJ39" s="18"/>
      <c r="BK39" s="18"/>
      <c r="BL39" s="18"/>
    </row>
    <row r="40" spans="1:64" ht="127.5" customHeight="1">
      <c r="A40" s="13">
        <v>1069</v>
      </c>
      <c r="B40" s="22" t="s">
        <v>114</v>
      </c>
      <c r="C40" s="23" t="s">
        <v>55</v>
      </c>
      <c r="D40" s="22" t="s">
        <v>56</v>
      </c>
      <c r="E40" s="21">
        <v>1069</v>
      </c>
      <c r="F40" s="15" t="s">
        <v>55</v>
      </c>
      <c r="G40" s="7">
        <f t="shared" si="0"/>
        <v>1</v>
      </c>
      <c r="H40" s="16">
        <f t="shared" si="0"/>
        <v>350099</v>
      </c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>
        <v>1</v>
      </c>
      <c r="AL40" s="17">
        <v>350099</v>
      </c>
      <c r="AM40" s="17"/>
      <c r="AN40" s="17"/>
      <c r="AO40" s="17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</row>
    <row r="41" spans="1:64" ht="229.5">
      <c r="A41" s="13">
        <v>1069</v>
      </c>
      <c r="B41" s="14" t="s">
        <v>114</v>
      </c>
      <c r="C41" s="13" t="s">
        <v>115</v>
      </c>
      <c r="D41" s="14" t="s">
        <v>116</v>
      </c>
      <c r="E41" s="15">
        <v>1069</v>
      </c>
      <c r="F41" s="15" t="s">
        <v>115</v>
      </c>
      <c r="G41" s="7">
        <f t="shared" si="0"/>
        <v>8</v>
      </c>
      <c r="H41" s="16">
        <f t="shared" si="0"/>
        <v>3572939.58</v>
      </c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>
        <v>1</v>
      </c>
      <c r="AL41" s="17">
        <v>372915</v>
      </c>
      <c r="AM41" s="17"/>
      <c r="AN41" s="17"/>
      <c r="AO41" s="17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>
        <v>7</v>
      </c>
      <c r="BH41" s="18">
        <v>3200024.58</v>
      </c>
      <c r="BI41" s="18"/>
      <c r="BJ41" s="18"/>
      <c r="BK41" s="18"/>
      <c r="BL41" s="18"/>
    </row>
    <row r="42" spans="1:64" ht="114.75">
      <c r="A42" s="13">
        <v>1073</v>
      </c>
      <c r="B42" s="14" t="s">
        <v>117</v>
      </c>
      <c r="C42" s="13" t="s">
        <v>118</v>
      </c>
      <c r="D42" s="14" t="s">
        <v>119</v>
      </c>
      <c r="E42" s="15">
        <v>1073</v>
      </c>
      <c r="F42" s="15" t="s">
        <v>118</v>
      </c>
      <c r="G42" s="7">
        <f t="shared" si="0"/>
        <v>1</v>
      </c>
      <c r="H42" s="16">
        <f t="shared" si="0"/>
        <v>119276</v>
      </c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>
        <v>1</v>
      </c>
      <c r="BJ42" s="18">
        <v>119276</v>
      </c>
      <c r="BK42" s="18"/>
      <c r="BL42" s="18"/>
    </row>
    <row r="43" spans="1:64" ht="127.5">
      <c r="A43" s="13">
        <v>1097</v>
      </c>
      <c r="B43" s="14" t="s">
        <v>120</v>
      </c>
      <c r="C43" s="13" t="s">
        <v>121</v>
      </c>
      <c r="D43" s="14" t="s">
        <v>122</v>
      </c>
      <c r="E43" s="15">
        <v>1097</v>
      </c>
      <c r="F43" s="15" t="s">
        <v>121</v>
      </c>
      <c r="G43" s="7">
        <f t="shared" si="0"/>
        <v>11</v>
      </c>
      <c r="H43" s="16">
        <f t="shared" si="0"/>
        <v>2749912.98</v>
      </c>
      <c r="I43" s="17"/>
      <c r="J43" s="17"/>
      <c r="K43" s="17"/>
      <c r="L43" s="17"/>
      <c r="M43" s="17">
        <v>1</v>
      </c>
      <c r="N43" s="17">
        <v>220834</v>
      </c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>
        <v>2</v>
      </c>
      <c r="AF43" s="17">
        <v>465557.14</v>
      </c>
      <c r="AG43" s="17"/>
      <c r="AH43" s="17"/>
      <c r="AI43" s="17"/>
      <c r="AJ43" s="17"/>
      <c r="AK43" s="17"/>
      <c r="AL43" s="17"/>
      <c r="AM43" s="17"/>
      <c r="AN43" s="17"/>
      <c r="AO43" s="17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>
        <v>8</v>
      </c>
      <c r="BH43" s="18">
        <v>2063521.84</v>
      </c>
      <c r="BI43" s="18"/>
      <c r="BJ43" s="18"/>
      <c r="BK43" s="18"/>
      <c r="BL43" s="18"/>
    </row>
    <row r="44" spans="1:64" ht="165.75">
      <c r="A44" s="13">
        <v>1100</v>
      </c>
      <c r="B44" s="14" t="s">
        <v>123</v>
      </c>
      <c r="C44" s="13" t="s">
        <v>55</v>
      </c>
      <c r="D44" s="14" t="s">
        <v>56</v>
      </c>
      <c r="E44" s="15">
        <v>1100</v>
      </c>
      <c r="F44" s="15" t="s">
        <v>55</v>
      </c>
      <c r="G44" s="7">
        <f t="shared" si="0"/>
        <v>14</v>
      </c>
      <c r="H44" s="16">
        <f t="shared" si="0"/>
        <v>5133861.6100000003</v>
      </c>
      <c r="I44" s="17"/>
      <c r="J44" s="17"/>
      <c r="K44" s="17"/>
      <c r="L44" s="17"/>
      <c r="M44" s="17"/>
      <c r="N44" s="17"/>
      <c r="O44" s="17">
        <v>1</v>
      </c>
      <c r="P44" s="17">
        <v>339074</v>
      </c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>
        <v>1</v>
      </c>
      <c r="AB44" s="17">
        <v>339074</v>
      </c>
      <c r="AC44" s="17"/>
      <c r="AD44" s="17"/>
      <c r="AE44" s="17"/>
      <c r="AF44" s="17"/>
      <c r="AG44" s="17">
        <v>4</v>
      </c>
      <c r="AH44" s="17">
        <v>1316184</v>
      </c>
      <c r="AI44" s="17"/>
      <c r="AJ44" s="17"/>
      <c r="AK44" s="17"/>
      <c r="AL44" s="17"/>
      <c r="AM44" s="17">
        <v>1</v>
      </c>
      <c r="AN44" s="17">
        <v>409660.58</v>
      </c>
      <c r="AO44" s="17"/>
      <c r="AP44" s="18"/>
      <c r="AQ44" s="18"/>
      <c r="AR44" s="18"/>
      <c r="AS44" s="18"/>
      <c r="AT44" s="18"/>
      <c r="AU44" s="18">
        <v>2</v>
      </c>
      <c r="AV44" s="18">
        <v>678148</v>
      </c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>
        <v>5</v>
      </c>
      <c r="BH44" s="18">
        <v>2051721.03</v>
      </c>
      <c r="BI44" s="18"/>
      <c r="BJ44" s="18"/>
      <c r="BK44" s="18"/>
      <c r="BL44" s="18"/>
    </row>
    <row r="45" spans="1:64" ht="114.75">
      <c r="A45" s="13">
        <v>1101</v>
      </c>
      <c r="B45" s="14" t="s">
        <v>124</v>
      </c>
      <c r="C45" s="13" t="s">
        <v>49</v>
      </c>
      <c r="D45" s="14" t="s">
        <v>50</v>
      </c>
      <c r="E45" s="15">
        <v>1101</v>
      </c>
      <c r="F45" s="15" t="s">
        <v>49</v>
      </c>
      <c r="G45" s="7">
        <f t="shared" si="0"/>
        <v>2</v>
      </c>
      <c r="H45" s="16">
        <f t="shared" si="0"/>
        <v>356024.70999999996</v>
      </c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>
        <v>1</v>
      </c>
      <c r="AL45" s="17">
        <v>159812</v>
      </c>
      <c r="AM45" s="17"/>
      <c r="AN45" s="17"/>
      <c r="AO45" s="17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>
        <v>1</v>
      </c>
      <c r="BH45" s="18">
        <v>196212.71</v>
      </c>
      <c r="BI45" s="18"/>
      <c r="BJ45" s="18"/>
      <c r="BK45" s="18"/>
      <c r="BL45" s="18"/>
    </row>
    <row r="46" spans="1:64" ht="51">
      <c r="A46" s="13">
        <v>1102</v>
      </c>
      <c r="B46" s="14" t="s">
        <v>125</v>
      </c>
      <c r="C46" s="13" t="s">
        <v>126</v>
      </c>
      <c r="D46" s="14" t="s">
        <v>127</v>
      </c>
      <c r="E46" s="15">
        <v>1102</v>
      </c>
      <c r="F46" s="15" t="s">
        <v>126</v>
      </c>
      <c r="G46" s="7">
        <f t="shared" si="0"/>
        <v>4</v>
      </c>
      <c r="H46" s="16">
        <f t="shared" si="0"/>
        <v>1221776.48</v>
      </c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>
        <v>1</v>
      </c>
      <c r="AL46" s="17">
        <v>261829</v>
      </c>
      <c r="AM46" s="17"/>
      <c r="AN46" s="17"/>
      <c r="AO46" s="17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>
        <v>3</v>
      </c>
      <c r="BH46" s="18">
        <v>959947.48</v>
      </c>
      <c r="BI46" s="18"/>
      <c r="BJ46" s="18"/>
      <c r="BK46" s="18"/>
      <c r="BL46" s="18"/>
    </row>
    <row r="47" spans="1:64" ht="51">
      <c r="A47" s="13">
        <v>1103</v>
      </c>
      <c r="B47" s="14" t="s">
        <v>128</v>
      </c>
      <c r="C47" s="13" t="s">
        <v>129</v>
      </c>
      <c r="D47" s="14" t="s">
        <v>130</v>
      </c>
      <c r="E47" s="15">
        <v>1103</v>
      </c>
      <c r="F47" s="15" t="s">
        <v>129</v>
      </c>
      <c r="G47" s="7">
        <f t="shared" si="0"/>
        <v>2</v>
      </c>
      <c r="H47" s="16">
        <f t="shared" si="0"/>
        <v>349163</v>
      </c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>
        <v>1</v>
      </c>
      <c r="AP47" s="18">
        <v>171134</v>
      </c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>
        <v>1</v>
      </c>
      <c r="BJ47" s="18">
        <v>178029</v>
      </c>
      <c r="BK47" s="18"/>
      <c r="BL47" s="18"/>
    </row>
    <row r="48" spans="1:64" ht="127.5">
      <c r="A48" s="13">
        <v>1123</v>
      </c>
      <c r="B48" s="22" t="s">
        <v>131</v>
      </c>
      <c r="C48" s="23" t="s">
        <v>81</v>
      </c>
      <c r="D48" s="22" t="s">
        <v>82</v>
      </c>
      <c r="E48" s="21">
        <v>1123</v>
      </c>
      <c r="F48" s="15" t="s">
        <v>81</v>
      </c>
      <c r="G48" s="7">
        <f t="shared" si="0"/>
        <v>1</v>
      </c>
      <c r="H48" s="16">
        <f t="shared" si="0"/>
        <v>280432.49</v>
      </c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>
        <v>1</v>
      </c>
      <c r="BH48" s="18">
        <v>280432.49</v>
      </c>
      <c r="BI48" s="18"/>
      <c r="BJ48" s="18"/>
      <c r="BK48" s="18"/>
      <c r="BL48" s="18"/>
    </row>
    <row r="49" spans="1:64" ht="51">
      <c r="A49" s="13">
        <v>1219</v>
      </c>
      <c r="B49" s="14" t="s">
        <v>132</v>
      </c>
      <c r="C49" s="13" t="s">
        <v>133</v>
      </c>
      <c r="D49" s="14" t="s">
        <v>134</v>
      </c>
      <c r="E49" s="15">
        <v>1219</v>
      </c>
      <c r="F49" s="15" t="s">
        <v>133</v>
      </c>
      <c r="G49" s="7">
        <f t="shared" si="0"/>
        <v>2</v>
      </c>
      <c r="H49" s="16">
        <f t="shared" si="0"/>
        <v>403247</v>
      </c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>
        <v>1</v>
      </c>
      <c r="AL49" s="17">
        <v>203002</v>
      </c>
      <c r="AM49" s="17"/>
      <c r="AN49" s="17"/>
      <c r="AO49" s="17">
        <v>1</v>
      </c>
      <c r="AP49" s="18">
        <v>200245</v>
      </c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</row>
    <row r="50" spans="1:64" ht="76.5" customHeight="1">
      <c r="A50" s="13">
        <v>1223</v>
      </c>
      <c r="B50" s="22" t="s">
        <v>135</v>
      </c>
      <c r="C50" s="23" t="s">
        <v>136</v>
      </c>
      <c r="D50" s="22" t="s">
        <v>137</v>
      </c>
      <c r="E50" s="21">
        <v>1223</v>
      </c>
      <c r="F50" s="15" t="s">
        <v>136</v>
      </c>
      <c r="G50" s="7">
        <f t="shared" si="0"/>
        <v>1</v>
      </c>
      <c r="H50" s="16">
        <f t="shared" si="0"/>
        <v>290309.96999999997</v>
      </c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>
        <v>1</v>
      </c>
      <c r="BH50" s="18">
        <v>290309.96999999997</v>
      </c>
      <c r="BI50" s="18"/>
      <c r="BJ50" s="18"/>
      <c r="BK50" s="18"/>
      <c r="BL50" s="18"/>
    </row>
    <row r="51" spans="1:64" ht="76.5" customHeight="1">
      <c r="A51" s="13">
        <v>1230</v>
      </c>
      <c r="B51" s="14" t="s">
        <v>138</v>
      </c>
      <c r="C51" s="13" t="s">
        <v>139</v>
      </c>
      <c r="D51" s="14" t="s">
        <v>140</v>
      </c>
      <c r="E51" s="15">
        <v>1230</v>
      </c>
      <c r="F51" s="15" t="s">
        <v>139</v>
      </c>
      <c r="G51" s="7">
        <f t="shared" si="0"/>
        <v>2</v>
      </c>
      <c r="H51" s="16">
        <f t="shared" si="0"/>
        <v>449374.1</v>
      </c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>
        <v>1</v>
      </c>
      <c r="BH51" s="18">
        <v>234998.1</v>
      </c>
      <c r="BI51" s="18">
        <v>1</v>
      </c>
      <c r="BJ51" s="18">
        <v>214376</v>
      </c>
      <c r="BK51" s="18"/>
      <c r="BL51" s="18"/>
    </row>
    <row r="52" spans="1:64" ht="63.75">
      <c r="A52" s="13">
        <v>1237</v>
      </c>
      <c r="B52" s="14" t="s">
        <v>141</v>
      </c>
      <c r="C52" s="13" t="s">
        <v>142</v>
      </c>
      <c r="D52" s="14" t="s">
        <v>143</v>
      </c>
      <c r="E52" s="15">
        <v>1237</v>
      </c>
      <c r="F52" s="15" t="s">
        <v>142</v>
      </c>
      <c r="G52" s="7">
        <f t="shared" si="0"/>
        <v>1</v>
      </c>
      <c r="H52" s="16">
        <f t="shared" si="0"/>
        <v>221613.39</v>
      </c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>
        <v>1</v>
      </c>
      <c r="BH52" s="18">
        <v>221613.39</v>
      </c>
      <c r="BI52" s="18"/>
      <c r="BJ52" s="18"/>
      <c r="BK52" s="18"/>
      <c r="BL52" s="18"/>
    </row>
    <row r="53" spans="1:64" ht="51" customHeight="1">
      <c r="A53" s="13">
        <v>1239</v>
      </c>
      <c r="B53" s="14" t="s">
        <v>144</v>
      </c>
      <c r="C53" s="13" t="s">
        <v>142</v>
      </c>
      <c r="D53" s="14" t="s">
        <v>143</v>
      </c>
      <c r="E53" s="15">
        <v>1239</v>
      </c>
      <c r="F53" s="15" t="s">
        <v>142</v>
      </c>
      <c r="G53" s="7">
        <f t="shared" si="0"/>
        <v>1</v>
      </c>
      <c r="H53" s="16">
        <f t="shared" si="0"/>
        <v>207030</v>
      </c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>
        <v>1</v>
      </c>
      <c r="AL53" s="17">
        <v>207030</v>
      </c>
      <c r="AM53" s="17"/>
      <c r="AN53" s="17"/>
      <c r="AO53" s="17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</row>
    <row r="54" spans="1:64" ht="51">
      <c r="A54" s="13">
        <v>2579</v>
      </c>
      <c r="B54" s="14" t="s">
        <v>145</v>
      </c>
      <c r="C54" s="13" t="s">
        <v>146</v>
      </c>
      <c r="D54" s="14" t="s">
        <v>147</v>
      </c>
      <c r="E54" s="15">
        <v>2579</v>
      </c>
      <c r="F54" s="15" t="s">
        <v>146</v>
      </c>
      <c r="G54" s="7">
        <f t="shared" si="0"/>
        <v>4</v>
      </c>
      <c r="H54" s="16">
        <f t="shared" si="0"/>
        <v>786585.7</v>
      </c>
      <c r="I54" s="17"/>
      <c r="J54" s="17"/>
      <c r="K54" s="17">
        <v>1</v>
      </c>
      <c r="L54" s="17">
        <v>160863</v>
      </c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>
        <v>3</v>
      </c>
      <c r="BH54" s="18">
        <v>625722.69999999995</v>
      </c>
      <c r="BI54" s="18"/>
      <c r="BJ54" s="18"/>
      <c r="BK54" s="18"/>
      <c r="BL54" s="18"/>
    </row>
    <row r="55" spans="1:64" ht="63.75" customHeight="1">
      <c r="A55" s="13">
        <v>2602</v>
      </c>
      <c r="B55" s="22" t="s">
        <v>148</v>
      </c>
      <c r="C55" s="23" t="s">
        <v>149</v>
      </c>
      <c r="D55" s="22" t="s">
        <v>150</v>
      </c>
      <c r="E55" s="21">
        <v>2602</v>
      </c>
      <c r="F55" s="15" t="s">
        <v>149</v>
      </c>
      <c r="G55" s="7">
        <f t="shared" si="0"/>
        <v>1</v>
      </c>
      <c r="H55" s="16">
        <f t="shared" si="0"/>
        <v>812013</v>
      </c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>
        <v>1</v>
      </c>
      <c r="AJ55" s="17">
        <v>812013</v>
      </c>
      <c r="AK55" s="17"/>
      <c r="AL55" s="17"/>
      <c r="AM55" s="17"/>
      <c r="AN55" s="17"/>
      <c r="AO55" s="17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</row>
    <row r="56" spans="1:64" ht="153">
      <c r="A56" s="13">
        <v>2619</v>
      </c>
      <c r="B56" s="22" t="s">
        <v>151</v>
      </c>
      <c r="C56" s="23" t="s">
        <v>152</v>
      </c>
      <c r="D56" s="22" t="s">
        <v>153</v>
      </c>
      <c r="E56" s="21">
        <v>2619</v>
      </c>
      <c r="F56" s="15" t="s">
        <v>152</v>
      </c>
      <c r="G56" s="7">
        <f t="shared" si="0"/>
        <v>3</v>
      </c>
      <c r="H56" s="16">
        <f t="shared" si="0"/>
        <v>574022.01</v>
      </c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>
        <v>3</v>
      </c>
      <c r="BH56" s="18">
        <v>574022.01</v>
      </c>
      <c r="BI56" s="18"/>
      <c r="BJ56" s="18"/>
      <c r="BK56" s="18"/>
      <c r="BL56" s="18"/>
    </row>
    <row r="57" spans="1:64" ht="51">
      <c r="A57" s="13">
        <v>2633</v>
      </c>
      <c r="B57" s="22" t="s">
        <v>154</v>
      </c>
      <c r="C57" s="23" t="s">
        <v>155</v>
      </c>
      <c r="D57" s="22" t="s">
        <v>156</v>
      </c>
      <c r="E57" s="21">
        <v>2633</v>
      </c>
      <c r="F57" s="15" t="s">
        <v>155</v>
      </c>
      <c r="G57" s="7">
        <f t="shared" si="0"/>
        <v>2</v>
      </c>
      <c r="H57" s="16">
        <f t="shared" si="0"/>
        <v>296861.14</v>
      </c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>
        <v>2</v>
      </c>
      <c r="BH57" s="18">
        <v>296861.14</v>
      </c>
      <c r="BI57" s="18"/>
      <c r="BJ57" s="18"/>
      <c r="BK57" s="18"/>
      <c r="BL57" s="18"/>
    </row>
    <row r="58" spans="1:64" ht="153">
      <c r="A58" s="13">
        <v>2634</v>
      </c>
      <c r="B58" s="22" t="s">
        <v>157</v>
      </c>
      <c r="C58" s="23" t="s">
        <v>158</v>
      </c>
      <c r="D58" s="19" t="s">
        <v>159</v>
      </c>
      <c r="E58" s="21">
        <v>2634</v>
      </c>
      <c r="F58" s="15" t="s">
        <v>158</v>
      </c>
      <c r="G58" s="7">
        <f t="shared" si="0"/>
        <v>1</v>
      </c>
      <c r="H58" s="16">
        <f t="shared" si="0"/>
        <v>293101.95</v>
      </c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>
        <v>1</v>
      </c>
      <c r="BH58" s="18">
        <v>293101.95</v>
      </c>
      <c r="BI58" s="18"/>
      <c r="BJ58" s="18"/>
      <c r="BK58" s="18"/>
      <c r="BL58" s="18"/>
    </row>
    <row r="59" spans="1:64" ht="165.75">
      <c r="A59" s="13">
        <v>2634</v>
      </c>
      <c r="B59" s="22" t="s">
        <v>160</v>
      </c>
      <c r="C59" s="23" t="s">
        <v>161</v>
      </c>
      <c r="D59" s="22" t="s">
        <v>162</v>
      </c>
      <c r="E59" s="21">
        <v>2634</v>
      </c>
      <c r="F59" s="15" t="s">
        <v>161</v>
      </c>
      <c r="G59" s="7">
        <f t="shared" si="0"/>
        <v>1</v>
      </c>
      <c r="H59" s="16">
        <f t="shared" si="0"/>
        <v>287307</v>
      </c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8"/>
      <c r="AQ59" s="18"/>
      <c r="AR59" s="18"/>
      <c r="AS59" s="18"/>
      <c r="AT59" s="18"/>
      <c r="AU59" s="18">
        <v>1</v>
      </c>
      <c r="AV59" s="18">
        <v>287307</v>
      </c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</row>
    <row r="60" spans="1:64" ht="165.75">
      <c r="A60" s="13">
        <v>2636</v>
      </c>
      <c r="B60" s="22" t="s">
        <v>163</v>
      </c>
      <c r="C60" s="23" t="s">
        <v>164</v>
      </c>
      <c r="D60" s="22" t="s">
        <v>165</v>
      </c>
      <c r="E60" s="21">
        <v>2636</v>
      </c>
      <c r="F60" s="15" t="s">
        <v>164</v>
      </c>
      <c r="G60" s="7">
        <f t="shared" si="0"/>
        <v>1</v>
      </c>
      <c r="H60" s="16">
        <f t="shared" si="0"/>
        <v>366252.62</v>
      </c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>
        <v>1</v>
      </c>
      <c r="BH60" s="18">
        <v>366252.62</v>
      </c>
      <c r="BI60" s="18"/>
      <c r="BJ60" s="18"/>
      <c r="BK60" s="18"/>
      <c r="BL60" s="18"/>
    </row>
    <row r="61" spans="1:64" ht="0" hidden="1" customHeight="1">
      <c r="A61" s="13">
        <v>2639</v>
      </c>
      <c r="B61" s="22" t="s">
        <v>166</v>
      </c>
      <c r="C61" s="23" t="s">
        <v>167</v>
      </c>
      <c r="D61" s="22" t="s">
        <v>168</v>
      </c>
      <c r="E61" s="21">
        <v>2639</v>
      </c>
      <c r="F61" s="15" t="s">
        <v>167</v>
      </c>
      <c r="G61" s="7">
        <f t="shared" si="0"/>
        <v>4</v>
      </c>
      <c r="H61" s="16">
        <f t="shared" si="0"/>
        <v>542868.56999999995</v>
      </c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>
        <v>4</v>
      </c>
      <c r="BH61" s="18">
        <v>542868.56999999995</v>
      </c>
      <c r="BI61" s="18"/>
      <c r="BJ61" s="18"/>
      <c r="BK61" s="18"/>
      <c r="BL61" s="18"/>
    </row>
    <row r="62" spans="1:64" ht="15.75">
      <c r="A62" s="24" t="s">
        <v>169</v>
      </c>
      <c r="B62" s="25"/>
      <c r="C62" s="25"/>
      <c r="D62" s="26"/>
      <c r="E62" s="27"/>
      <c r="F62" s="27"/>
      <c r="G62" s="28">
        <f>SUM(G4:G61)</f>
        <v>256</v>
      </c>
      <c r="H62" s="29">
        <f>SUM(H4:H61)</f>
        <v>62133525.429999992</v>
      </c>
      <c r="I62" s="18">
        <v>1</v>
      </c>
      <c r="J62" s="18">
        <v>199124</v>
      </c>
      <c r="K62" s="18">
        <v>12</v>
      </c>
      <c r="L62" s="18">
        <v>2414555</v>
      </c>
      <c r="M62" s="18">
        <v>1</v>
      </c>
      <c r="N62" s="18">
        <v>220834</v>
      </c>
      <c r="O62" s="18">
        <v>3</v>
      </c>
      <c r="P62" s="18">
        <v>672260</v>
      </c>
      <c r="Q62" s="18">
        <v>1</v>
      </c>
      <c r="R62" s="18">
        <v>237714</v>
      </c>
      <c r="S62" s="18">
        <v>1</v>
      </c>
      <c r="T62" s="18">
        <v>325981.03999999998</v>
      </c>
      <c r="U62" s="18">
        <v>1</v>
      </c>
      <c r="V62" s="18">
        <v>199124</v>
      </c>
      <c r="W62" s="18">
        <v>1</v>
      </c>
      <c r="X62" s="18">
        <v>195740</v>
      </c>
      <c r="Y62" s="18">
        <v>1</v>
      </c>
      <c r="Z62" s="18">
        <v>199124</v>
      </c>
      <c r="AA62" s="18">
        <v>1</v>
      </c>
      <c r="AB62" s="18">
        <v>339074</v>
      </c>
      <c r="AC62" s="18">
        <v>1</v>
      </c>
      <c r="AD62" s="18">
        <v>147972</v>
      </c>
      <c r="AE62" s="18">
        <v>3</v>
      </c>
      <c r="AF62" s="18">
        <v>635445.31999999995</v>
      </c>
      <c r="AG62" s="18">
        <v>8</v>
      </c>
      <c r="AH62" s="18">
        <v>2163591</v>
      </c>
      <c r="AI62" s="18">
        <v>1</v>
      </c>
      <c r="AJ62" s="18">
        <v>812013</v>
      </c>
      <c r="AK62" s="18">
        <v>57</v>
      </c>
      <c r="AL62" s="18">
        <v>12987532</v>
      </c>
      <c r="AM62" s="18">
        <v>1</v>
      </c>
      <c r="AN62" s="18">
        <v>409660.58</v>
      </c>
      <c r="AO62" s="18">
        <v>3</v>
      </c>
      <c r="AP62" s="18">
        <v>605678</v>
      </c>
      <c r="AQ62" s="18">
        <v>1</v>
      </c>
      <c r="AR62" s="18">
        <v>242327</v>
      </c>
      <c r="AS62" s="18">
        <v>1</v>
      </c>
      <c r="AT62" s="18">
        <v>199124</v>
      </c>
      <c r="AU62" s="18">
        <v>7</v>
      </c>
      <c r="AV62" s="18">
        <v>1745856</v>
      </c>
      <c r="AW62" s="18">
        <v>3</v>
      </c>
      <c r="AX62" s="18">
        <v>793773</v>
      </c>
      <c r="AY62" s="18">
        <v>1</v>
      </c>
      <c r="AZ62" s="18">
        <v>273162</v>
      </c>
      <c r="BA62" s="18">
        <v>2</v>
      </c>
      <c r="BB62" s="18">
        <v>525100</v>
      </c>
      <c r="BC62" s="18">
        <v>1</v>
      </c>
      <c r="BD62" s="18">
        <v>260837</v>
      </c>
      <c r="BE62" s="18">
        <v>1</v>
      </c>
      <c r="BF62" s="18">
        <v>214756</v>
      </c>
      <c r="BG62" s="18">
        <v>121</v>
      </c>
      <c r="BH62" s="18">
        <v>30640371.489999998</v>
      </c>
      <c r="BI62" s="18">
        <v>20</v>
      </c>
      <c r="BJ62" s="18">
        <v>4261268</v>
      </c>
      <c r="BK62" s="18">
        <v>1</v>
      </c>
      <c r="BL62" s="18">
        <v>211529</v>
      </c>
    </row>
  </sheetData>
  <autoFilter ref="A2:BH60">
    <filterColumn colId="6" showButton="0"/>
    <filterColumn colId="8" showButton="0"/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  <filterColumn colId="22" showButton="0"/>
    <filterColumn colId="24" showButton="0"/>
    <filterColumn colId="26" showButton="0"/>
    <filterColumn colId="28" showButton="0"/>
    <filterColumn colId="30" showButton="0"/>
    <filterColumn colId="32" showButton="0"/>
    <filterColumn colId="34" showButton="0"/>
    <filterColumn colId="36" showButton="0"/>
    <filterColumn colId="38" showButton="0"/>
    <filterColumn colId="40" showButton="0"/>
    <filterColumn colId="42" showButton="0"/>
    <filterColumn colId="44" showButton="0"/>
    <filterColumn colId="46" showButton="0"/>
    <filterColumn colId="48" showButton="0"/>
    <filterColumn colId="50" showButton="0"/>
    <filterColumn colId="52" showButton="0"/>
    <filterColumn colId="54" showButton="0"/>
    <filterColumn colId="56" showButton="0"/>
    <filterColumn colId="58" showButton="0"/>
  </autoFilter>
  <mergeCells count="29">
    <mergeCell ref="BE3:BF3"/>
    <mergeCell ref="BG3:BH3"/>
    <mergeCell ref="BI3:BJ3"/>
    <mergeCell ref="BK3:BL3"/>
    <mergeCell ref="A62:D62"/>
    <mergeCell ref="AS3:AT3"/>
    <mergeCell ref="AU3:AV3"/>
    <mergeCell ref="AW3:AX3"/>
    <mergeCell ref="AY3:AZ3"/>
    <mergeCell ref="BA3:BB3"/>
    <mergeCell ref="BC3:BD3"/>
    <mergeCell ref="AG3:AH3"/>
    <mergeCell ref="AI3:AJ3"/>
    <mergeCell ref="AK3:AL3"/>
    <mergeCell ref="AM3:AN3"/>
    <mergeCell ref="AO3:AP3"/>
    <mergeCell ref="AQ3:AR3"/>
    <mergeCell ref="U3:V3"/>
    <mergeCell ref="W3:X3"/>
    <mergeCell ref="Y3:Z3"/>
    <mergeCell ref="AA3:AB3"/>
    <mergeCell ref="AC3:AD3"/>
    <mergeCell ref="AE3:AF3"/>
    <mergeCell ref="I3:J3"/>
    <mergeCell ref="K3:L3"/>
    <mergeCell ref="M3:N3"/>
    <mergeCell ref="O3:P3"/>
    <mergeCell ref="Q3:R3"/>
    <mergeCell ref="S3:T3"/>
  </mergeCells>
  <pageMargins left="0.23622047244094491" right="0.23622047244094491" top="0.74803149606299213" bottom="0.74803149606299213" header="0.31496062992125984" footer="0.31496062992125984"/>
  <pageSetup paperSize="9" scale="1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ВМП за пределами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2024-10-09T08:00:40Z</dcterms:modified>
</cp:coreProperties>
</file>