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/>
  </bookViews>
  <sheets>
    <sheet name="ЯНВАРЬ-ИЮНЬ 2025" sheetId="1" r:id="rId1"/>
    <sheet name="ИЮНЬ 2025" sheetId="2" r:id="rId2"/>
  </sheets>
  <calcPr calcId="125725"/>
</workbook>
</file>

<file path=xl/calcChain.xml><?xml version="1.0" encoding="utf-8"?>
<calcChain xmlns="http://schemas.openxmlformats.org/spreadsheetml/2006/main">
  <c r="D42" i="2"/>
  <c r="C42"/>
  <c r="Q86" i="1"/>
  <c r="D44" i="2"/>
  <c r="C86" i="1"/>
  <c r="D3"/>
  <c r="D86" s="1"/>
  <c r="R3"/>
  <c r="R86" s="1"/>
</calcChain>
</file>

<file path=xl/sharedStrings.xml><?xml version="1.0" encoding="utf-8"?>
<sst xmlns="http://schemas.openxmlformats.org/spreadsheetml/2006/main" count="282" uniqueCount="123">
  <si>
    <r>
      <rPr>
        <b/>
        <sz val="12"/>
        <color rgb="FF000000"/>
        <rFont val="Times New Roman"/>
      </rPr>
      <t xml:space="preserve">13
</t>
    </r>
    <r>
      <rPr>
        <b/>
        <sz val="12"/>
        <color rgb="FF000000"/>
        <rFont val="Times New Roman"/>
      </rPr>
      <t>РЕСПУБЛИКА МОРДОВИЯ</t>
    </r>
  </si>
  <si>
    <r>
      <rPr>
        <b/>
        <sz val="12"/>
        <color rgb="FF000000"/>
        <rFont val="Times New Roman"/>
      </rPr>
      <t xml:space="preserve">16
</t>
    </r>
    <r>
      <rPr>
        <b/>
        <sz val="12"/>
        <color rgb="FF000000"/>
        <rFont val="Times New Roman"/>
      </rPr>
      <t>РЕСПУБЛИКА ТАТАРСТАН</t>
    </r>
  </si>
  <si>
    <r>
      <rPr>
        <b/>
        <sz val="12"/>
        <color rgb="FF000000"/>
        <rFont val="Times New Roman"/>
      </rPr>
      <t xml:space="preserve">21
</t>
    </r>
    <r>
      <rPr>
        <b/>
        <sz val="12"/>
        <color rgb="FF000000"/>
        <rFont val="Times New Roman"/>
      </rPr>
      <t>ЧУВАШСКАЯ РЕСПУБЛИКА</t>
    </r>
  </si>
  <si>
    <r>
      <rPr>
        <b/>
        <sz val="12"/>
        <color rgb="FF000000"/>
        <rFont val="Times New Roman"/>
      </rPr>
      <t xml:space="preserve">24
</t>
    </r>
    <r>
      <rPr>
        <b/>
        <sz val="12"/>
        <color rgb="FF000000"/>
        <rFont val="Times New Roman"/>
      </rPr>
      <t>КРАСНОЯРСКИЙ КРАЙ</t>
    </r>
  </si>
  <si>
    <r>
      <rPr>
        <b/>
        <sz val="12"/>
        <color rgb="FF000000"/>
        <rFont val="Times New Roman"/>
      </rPr>
      <t xml:space="preserve">37
</t>
    </r>
    <r>
      <rPr>
        <b/>
        <sz val="12"/>
        <color rgb="FF000000"/>
        <rFont val="Times New Roman"/>
      </rPr>
      <t>ИВАНОВСКАЯ ОБЛАСТЬ</t>
    </r>
  </si>
  <si>
    <r>
      <rPr>
        <b/>
        <sz val="12"/>
        <color rgb="FF000000"/>
        <rFont val="Times New Roman"/>
      </rPr>
      <t xml:space="preserve">43
</t>
    </r>
    <r>
      <rPr>
        <b/>
        <sz val="12"/>
        <color rgb="FF000000"/>
        <rFont val="Times New Roman"/>
      </rPr>
      <t>КИРОВСКАЯ ОБЛАСТЬ</t>
    </r>
  </si>
  <si>
    <r>
      <rPr>
        <b/>
        <sz val="12"/>
        <color rgb="FF000000"/>
        <rFont val="Times New Roman"/>
      </rPr>
      <t xml:space="preserve">50
</t>
    </r>
    <r>
      <rPr>
        <b/>
        <sz val="12"/>
        <color rgb="FF000000"/>
        <rFont val="Times New Roman"/>
      </rPr>
      <t>МОСКОВСКАЯ ОБЛАСТЬ</t>
    </r>
  </si>
  <si>
    <r>
      <rPr>
        <b/>
        <sz val="12"/>
        <color rgb="FF000000"/>
        <rFont val="Times New Roman"/>
      </rPr>
      <t xml:space="preserve">62
</t>
    </r>
    <r>
      <rPr>
        <b/>
        <sz val="12"/>
        <color rgb="FF000000"/>
        <rFont val="Times New Roman"/>
      </rPr>
      <t>РЯЗАНСКАЯ ОБЛАСТЬ</t>
    </r>
  </si>
  <si>
    <r>
      <rPr>
        <b/>
        <sz val="12"/>
        <color rgb="FF000000"/>
        <rFont val="Times New Roman"/>
      </rPr>
      <t xml:space="preserve">63
</t>
    </r>
    <r>
      <rPr>
        <b/>
        <sz val="12"/>
        <color rgb="FF000000"/>
        <rFont val="Times New Roman"/>
      </rPr>
      <t>САМАРСКАЯ ОБЛАСТЬ</t>
    </r>
  </si>
  <si>
    <r>
      <rPr>
        <b/>
        <sz val="12"/>
        <color rgb="FF000000"/>
        <rFont val="Times New Roman"/>
      </rPr>
      <t xml:space="preserve">64
</t>
    </r>
    <r>
      <rPr>
        <b/>
        <sz val="12"/>
        <color rgb="FF000000"/>
        <rFont val="Times New Roman"/>
      </rPr>
      <t>САРАТОВСКАЯ ОБЛАСТЬ</t>
    </r>
  </si>
  <si>
    <r>
      <rPr>
        <b/>
        <sz val="12"/>
        <color rgb="FF000000"/>
        <rFont val="Times New Roman"/>
      </rPr>
      <t xml:space="preserve">73
</t>
    </r>
    <r>
      <rPr>
        <b/>
        <sz val="12"/>
        <color rgb="FF000000"/>
        <rFont val="Times New Roman"/>
      </rPr>
      <t>УЛЬЯНОВСКАЯ ОБЛАСТЬ</t>
    </r>
  </si>
  <si>
    <r>
      <rPr>
        <b/>
        <sz val="12"/>
        <color rgb="FF000000"/>
        <rFont val="Times New Roman"/>
      </rPr>
      <t xml:space="preserve">77
</t>
    </r>
    <r>
      <rPr>
        <b/>
        <sz val="12"/>
        <color rgb="FF000000"/>
        <rFont val="Times New Roman"/>
      </rPr>
      <t>Г.МОСКВА</t>
    </r>
  </si>
  <si>
    <r>
      <rPr>
        <b/>
        <sz val="12"/>
        <color rgb="FF000000"/>
        <rFont val="Times New Roman"/>
      </rPr>
      <t xml:space="preserve">78
</t>
    </r>
    <r>
      <rPr>
        <b/>
        <sz val="12"/>
        <color rgb="FF000000"/>
        <rFont val="Times New Roman"/>
      </rPr>
      <t>Г.САНКТ-ПЕТЕРБУРГ</t>
    </r>
  </si>
  <si>
    <t>№ группы ВМП</t>
  </si>
  <si>
    <t>Наименование вида высокотехнологичной медицинской помощи</t>
  </si>
  <si>
    <t>Всего случаев</t>
  </si>
  <si>
    <t>Всего сумма</t>
  </si>
  <si>
    <t>кол</t>
  </si>
  <si>
    <t>сумм</t>
  </si>
  <si>
    <t/>
  </si>
  <si>
    <t>акушерство и гинекология (за исключением использования вспомогательных репродуктивных технологий)</t>
  </si>
  <si>
    <t>1</t>
  </si>
  <si>
    <t>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стрессовым недержанием мочи, соединительнотканными заболеваниями, включая реконструктивно-пластические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</si>
  <si>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2</t>
  </si>
  <si>
    <t>Хирургическое органосохраняющее лечение распространенных форм гигантских опухолей гениталий, смежных органов малого таза и других органов брюшной полости у женщин с использованием лапароскопического и комбинированного доступа</t>
  </si>
  <si>
    <t>Детская урология-андрология</t>
  </si>
  <si>
    <t>79</t>
  </si>
  <si>
    <t>Реконструктивно-пластические операции на органах мочеполовой системы, включающие кишечную пластику мочевых путей, реимплантацию мочеточников, пластику мочевых путей с использованием аутологичных лоскутов, коррекцию урогенитальных свищей</t>
  </si>
  <si>
    <t>Кардиология</t>
  </si>
  <si>
    <t>44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</si>
  <si>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</si>
  <si>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44, 47</t>
  </si>
  <si>
    <t>48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</si>
  <si>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2 стентов</t>
  </si>
  <si>
    <t>50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</si>
  <si>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(1 стент)</t>
  </si>
  <si>
    <t>52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</si>
  <si>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(3 стента)</t>
  </si>
  <si>
    <t>53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</si>
  <si>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(2 стента)</t>
  </si>
  <si>
    <t>54</t>
  </si>
  <si>
    <t>65</t>
  </si>
  <si>
    <t>Эндоваскулярная деструкция дополнительных проводящих путей и аритмогенных зон сердца</t>
  </si>
  <si>
    <t>66</t>
  </si>
  <si>
    <t>Эндоваскулярная, хирургическая коррекция нарушений ритма сердца без имплантации кардиовертера-дефибриллятора</t>
  </si>
  <si>
    <t>Неврология</t>
  </si>
  <si>
    <t>56</t>
  </si>
  <si>
    <t>Эндоваскулярная тромбэкстракция при остром ишемическом инсульте</t>
  </si>
  <si>
    <t>Нейрохирургия</t>
  </si>
  <si>
    <t>12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</si>
  <si>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</si>
  <si>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15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</si>
  <si>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</si>
  <si>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16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</si>
  <si>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</si>
  <si>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67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</si>
  <si>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</si>
  <si>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68</t>
  </si>
  <si>
    <t>70</t>
  </si>
  <si>
    <t>71</t>
  </si>
  <si>
    <t>Неонатология</t>
  </si>
  <si>
    <t>19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</si>
  <si>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</si>
  <si>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Онкология</t>
  </si>
  <si>
    <t>20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</si>
  <si>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лазерная и криодеструкция и др.) при злокачественных новообразованиях, в том числе у детей</t>
  </si>
  <si>
    <t>21</t>
  </si>
  <si>
    <t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</t>
  </si>
  <si>
    <t>24</t>
  </si>
  <si>
    <t>Дистанционная лучевая терапия в радиотерапевтических отделениях при злокачественных новообразованиях</t>
  </si>
  <si>
    <t>25</t>
  </si>
  <si>
    <t>26</t>
  </si>
  <si>
    <t>оториноларингология (за исключением кохлеарной имплантации)</t>
  </si>
  <si>
    <t>27</t>
  </si>
  <si>
    <t>Реконструктивные операции на звукопроводящем аппарате среднего уха</t>
  </si>
  <si>
    <t>28</t>
  </si>
  <si>
    <t>30</t>
  </si>
  <si>
    <t>Хирургическое лечение доброкачественных новообразований среднего уха, полости носа и придаточных пазух, гортани и глотки</t>
  </si>
  <si>
    <t>Офтальмология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</si>
  <si>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</si>
  <si>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32</t>
  </si>
  <si>
    <t>Реконструктивное, восстановительное, реконструктивно-пластическое хирургическое и лазерное лечение при врожденных аномалиях (пороках развития) века, слезного аппарата, глазницы, переднего и заднего сегментов глаза, хрусталика, в том числе с применением комплексного офтальмологического обследования под общей анестезией</t>
  </si>
  <si>
    <t>Педиатрия</t>
  </si>
  <si>
    <t>36</t>
  </si>
  <si>
    <t>Поликомпонентное лечение наследственных нефритов, тубулопатий, стероидрезистентного и стероидзависимого нефротических синдромов с применением иммуносупрессивной и (или) симптоматической терапии</t>
  </si>
  <si>
    <t>Радиология</t>
  </si>
  <si>
    <t>радиотерапия</t>
  </si>
  <si>
    <t>Ревматология</t>
  </si>
  <si>
    <t>42</t>
  </si>
  <si>
    <t>Поликомпонентная иммуномодулирующая терапия с включением генно-инженерных биологических лекарственных препаратов, или селективных ингибиторов семейства янус-киназ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заболеваниями, с возможностью повторной госпитализации, требующейся в связи с применением насыщающих доз в соответствии с инструкцией по применению препарата</t>
  </si>
  <si>
    <t>Сердечно-сосудистая хирургия</t>
  </si>
  <si>
    <t>37, 40</t>
  </si>
  <si>
    <t>55</t>
  </si>
  <si>
    <t>57</t>
  </si>
  <si>
    <t>58</t>
  </si>
  <si>
    <t>Хирургическое лечение врожденных, ревматических и неревматических пороков клапанов сердца, опухолей сердца</t>
  </si>
  <si>
    <t>Травматология и ортопедия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</si>
  <si>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</si>
  <si>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Реконструктивно-пластические операции на костях таза, верхних и нижних конечностях с использованием погружных или наружных фиксирующих устройств, синтетических и биологических остеозамещающих материалов, компьютерной навигации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</si>
  <si>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</si>
  <si>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69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</si>
  <si>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</si>
  <si>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</si>
  <si>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72</t>
  </si>
  <si>
    <t>73</t>
  </si>
  <si>
    <t>75</t>
  </si>
  <si>
    <t>77</t>
  </si>
  <si>
    <t>78</t>
  </si>
  <si>
    <t>Урология</t>
  </si>
  <si>
    <t>Оперативные вмешательства на органах мочеполовой системы с использованием лапароскопической техники</t>
  </si>
  <si>
    <t>Рецидивные и особо сложные операции на органах мочеполовой системы</t>
  </si>
  <si>
    <t>Эндокринология</t>
  </si>
  <si>
    <t>80</t>
  </si>
  <si>
    <t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</si>
  <si>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87</t>
  </si>
  <si>
    <t>Итого</t>
  </si>
  <si>
    <t>Информация об оказанных высокотехнологичных  услугах  жителям Пензенской области в медицинских организациях других субъектов Российской Федерации (фактическая оплата за  ЯНВАРЬ-ИЮНЬ 2025 г.)</t>
  </si>
  <si>
    <r>
      <rPr>
        <b/>
        <sz val="12"/>
        <color rgb="FF000000"/>
        <rFont val="Times New Roman"/>
      </rPr>
      <t>04 вмп</t>
    </r>
    <r>
      <rPr>
        <b/>
        <sz val="12"/>
        <color rgb="FF000000"/>
        <rFont val="Times New Roman"/>
      </rPr>
      <t xml:space="preserve"> </t>
    </r>
    <r>
      <rPr>
        <b/>
        <sz val="12"/>
        <color rgb="FF000000"/>
        <rFont val="Times New Roman"/>
      </rPr>
      <t>01.06.2025</t>
    </r>
    <r>
      <rPr>
        <b/>
        <sz val="12"/>
        <color rgb="FF000000"/>
        <rFont val="Times New Roman"/>
      </rPr>
      <t xml:space="preserve"> - </t>
    </r>
    <r>
      <rPr>
        <b/>
        <sz val="12"/>
        <color rgb="FF000000"/>
        <rFont val="Times New Roman"/>
      </rPr>
      <t>30.06.2025</t>
    </r>
  </si>
  <si>
    <t>ПРОВЕРКА</t>
  </si>
  <si>
    <t>ЯНВАРЬ-МАЙ</t>
  </si>
  <si>
    <t>ИЮНЬ</t>
  </si>
  <si>
    <t>ЯНВАРЬ -ИЮНЬ</t>
  </si>
  <si>
    <t>у нас</t>
  </si>
</sst>
</file>

<file path=xl/styles.xml><?xml version="1.0" encoding="utf-8"?>
<styleSheet xmlns="http://schemas.openxmlformats.org/spreadsheetml/2006/main">
  <numFmts count="2">
    <numFmt numFmtId="164" formatCode="[$-10419]#,##0;\-#,##0;\ &quot;-&quot;"/>
    <numFmt numFmtId="165" formatCode="[$-10419]#,##0.00;\(#,##0.00\)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family val="2"/>
      <scheme val="minor"/>
    </font>
    <font>
      <sz val="16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right" vertical="center" wrapText="1" readingOrder="1"/>
    </xf>
    <xf numFmtId="165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165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5" fontId="4" fillId="0" borderId="1" xfId="1" applyNumberFormat="1" applyFont="1" applyFill="1" applyBorder="1" applyAlignment="1">
      <alignment horizontal="right" vertical="center" wrapText="1" readingOrder="1"/>
    </xf>
    <xf numFmtId="0" fontId="3" fillId="2" borderId="4" xfId="1" applyNumberFormat="1" applyFont="1" applyFill="1" applyBorder="1" applyAlignment="1">
      <alignment horizontal="center" vertical="center" wrapText="1" readingOrder="1"/>
    </xf>
    <xf numFmtId="164" fontId="3" fillId="2" borderId="4" xfId="1" applyNumberFormat="1" applyFont="1" applyFill="1" applyBorder="1" applyAlignment="1">
      <alignment horizontal="right" vertical="center" wrapText="1" readingOrder="1"/>
    </xf>
    <xf numFmtId="165" fontId="3" fillId="2" borderId="4" xfId="1" applyNumberFormat="1" applyFont="1" applyFill="1" applyBorder="1" applyAlignment="1">
      <alignment horizontal="right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4" fillId="3" borderId="1" xfId="1" applyNumberFormat="1" applyFont="1" applyFill="1" applyBorder="1" applyAlignment="1">
      <alignment horizontal="center" vertical="center" wrapText="1" readingOrder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165" fontId="4" fillId="3" borderId="1" xfId="1" applyNumberFormat="1" applyFont="1" applyFill="1" applyBorder="1" applyAlignment="1">
      <alignment horizontal="right" vertical="center" wrapText="1" readingOrder="1"/>
    </xf>
    <xf numFmtId="0" fontId="7" fillId="0" borderId="6" xfId="0" applyFont="1" applyFill="1" applyBorder="1"/>
    <xf numFmtId="0" fontId="7" fillId="4" borderId="6" xfId="0" applyFont="1" applyFill="1" applyBorder="1"/>
    <xf numFmtId="164" fontId="8" fillId="4" borderId="1" xfId="1" applyNumberFormat="1" applyFont="1" applyFill="1" applyBorder="1" applyAlignment="1">
      <alignment horizontal="right" vertical="center" wrapText="1" readingOrder="1"/>
    </xf>
    <xf numFmtId="165" fontId="8" fillId="4" borderId="1" xfId="1" applyNumberFormat="1" applyFont="1" applyFill="1" applyBorder="1" applyAlignment="1">
      <alignment horizontal="right" vertical="center" wrapText="1" readingOrder="1"/>
    </xf>
    <xf numFmtId="0" fontId="7" fillId="5" borderId="6" xfId="0" applyFont="1" applyFill="1" applyBorder="1"/>
    <xf numFmtId="164" fontId="4" fillId="5" borderId="1" xfId="1" applyNumberFormat="1" applyFont="1" applyFill="1" applyBorder="1" applyAlignment="1">
      <alignment horizontal="right" vertical="center" wrapText="1" readingOrder="1"/>
    </xf>
    <xf numFmtId="165" fontId="4" fillId="5" borderId="1" xfId="1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0" fontId="7" fillId="6" borderId="6" xfId="0" applyFont="1" applyFill="1" applyBorder="1"/>
    <xf numFmtId="164" fontId="4" fillId="6" borderId="1" xfId="1" applyNumberFormat="1" applyFont="1" applyFill="1" applyBorder="1" applyAlignment="1">
      <alignment horizontal="right" vertical="center" wrapText="1" readingOrder="1"/>
    </xf>
    <xf numFmtId="165" fontId="4" fillId="6" borderId="1" xfId="1" applyNumberFormat="1" applyFont="1" applyFill="1" applyBorder="1" applyAlignment="1">
      <alignment horizontal="right" vertical="center" wrapText="1" readingOrder="1"/>
    </xf>
    <xf numFmtId="164" fontId="9" fillId="0" borderId="1" xfId="1" applyNumberFormat="1" applyFont="1" applyFill="1" applyBorder="1" applyAlignment="1">
      <alignment horizontal="right" vertical="center" wrapText="1" readingOrder="1"/>
    </xf>
    <xf numFmtId="165" fontId="9" fillId="0" borderId="1" xfId="1" applyNumberFormat="1" applyFont="1" applyFill="1" applyBorder="1" applyAlignment="1">
      <alignment horizontal="right" vertical="center" wrapText="1" readingOrder="1"/>
    </xf>
    <xf numFmtId="164" fontId="8" fillId="3" borderId="1" xfId="1" applyNumberFormat="1" applyFont="1" applyFill="1" applyBorder="1" applyAlignment="1">
      <alignment horizontal="right" vertical="center" wrapText="1" readingOrder="1"/>
    </xf>
    <xf numFmtId="164" fontId="10" fillId="0" borderId="1" xfId="1" applyNumberFormat="1" applyFont="1" applyFill="1" applyBorder="1" applyAlignment="1">
      <alignment horizontal="right" vertical="center" wrapText="1" readingOrder="1"/>
    </xf>
    <xf numFmtId="165" fontId="10" fillId="0" borderId="1" xfId="1" applyNumberFormat="1" applyFont="1" applyFill="1" applyBorder="1" applyAlignment="1">
      <alignment horizontal="right" vertical="center" wrapText="1" readingOrder="1"/>
    </xf>
    <xf numFmtId="0" fontId="3" fillId="7" borderId="1" xfId="1" applyNumberFormat="1" applyFont="1" applyFill="1" applyBorder="1" applyAlignment="1">
      <alignment horizontal="center" vertical="center" wrapText="1" readingOrder="1"/>
    </xf>
    <xf numFmtId="164" fontId="3" fillId="7" borderId="1" xfId="1" applyNumberFormat="1" applyFont="1" applyFill="1" applyBorder="1" applyAlignment="1">
      <alignment horizontal="right" vertical="center" wrapText="1" readingOrder="1"/>
    </xf>
    <xf numFmtId="165" fontId="3" fillId="7" borderId="1" xfId="1" applyNumberFormat="1" applyFont="1" applyFill="1" applyBorder="1" applyAlignment="1">
      <alignment horizontal="right" vertical="center" wrapText="1" readingOrder="1"/>
    </xf>
    <xf numFmtId="0" fontId="3" fillId="7" borderId="1" xfId="1" applyNumberFormat="1" applyFont="1" applyFill="1" applyBorder="1" applyAlignment="1">
      <alignment horizontal="right" vertical="center" wrapText="1" readingOrder="1"/>
    </xf>
    <xf numFmtId="164" fontId="11" fillId="0" borderId="1" xfId="1" applyNumberFormat="1" applyFont="1" applyFill="1" applyBorder="1" applyAlignment="1">
      <alignment horizontal="right" vertical="center" wrapText="1" readingOrder="1"/>
    </xf>
    <xf numFmtId="165" fontId="11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FF0000"/>
      <rgbColor rgb="0000FF00"/>
      <rgbColor rgb="000000FF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showGridLines="0" tabSelected="1" topLeftCell="A82" workbookViewId="0">
      <selection activeCell="B21" sqref="B21"/>
    </sheetView>
  </sheetViews>
  <sheetFormatPr defaultRowHeight="15"/>
  <cols>
    <col min="1" max="1" width="11.7109375" customWidth="1"/>
    <col min="2" max="2" width="52.5703125" customWidth="1"/>
    <col min="3" max="3" width="10.42578125" customWidth="1"/>
    <col min="4" max="4" width="13.140625" customWidth="1"/>
    <col min="5" max="5" width="11.140625" customWidth="1"/>
    <col min="6" max="6" width="11.42578125" customWidth="1"/>
    <col min="7" max="7" width="11.140625" customWidth="1"/>
    <col min="8" max="8" width="11.42578125" customWidth="1"/>
    <col min="9" max="9" width="11.140625" customWidth="1"/>
    <col min="10" max="10" width="11.5703125" customWidth="1"/>
    <col min="11" max="11" width="11.140625" customWidth="1"/>
    <col min="12" max="12" width="11.42578125" customWidth="1"/>
    <col min="13" max="13" width="11.140625" customWidth="1"/>
    <col min="14" max="14" width="11.42578125" customWidth="1"/>
    <col min="15" max="15" width="11.140625" customWidth="1"/>
    <col min="16" max="16" width="11.42578125" customWidth="1"/>
    <col min="17" max="17" width="11.140625" customWidth="1"/>
    <col min="18" max="18" width="12.28515625" customWidth="1"/>
    <col min="19" max="19" width="11.140625" customWidth="1"/>
    <col min="20" max="20" width="11.5703125" customWidth="1"/>
    <col min="21" max="21" width="11.140625" customWidth="1"/>
    <col min="22" max="22" width="11.42578125" customWidth="1"/>
    <col min="23" max="23" width="11.140625" customWidth="1"/>
    <col min="24" max="24" width="11.42578125" customWidth="1"/>
    <col min="25" max="25" width="11.140625" customWidth="1"/>
    <col min="26" max="26" width="11.5703125" customWidth="1"/>
    <col min="27" max="27" width="11.140625" customWidth="1"/>
    <col min="28" max="28" width="12.28515625" customWidth="1"/>
    <col min="29" max="29" width="11.140625" customWidth="1"/>
    <col min="30" max="30" width="11.42578125" customWidth="1"/>
  </cols>
  <sheetData>
    <row r="1" spans="1:30" ht="26.25" customHeight="1">
      <c r="A1" s="48" t="s">
        <v>116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33.950000000000003" customHeight="1">
      <c r="A2" s="16" t="s">
        <v>13</v>
      </c>
      <c r="B2" s="16" t="s">
        <v>14</v>
      </c>
      <c r="C2" s="16" t="s">
        <v>15</v>
      </c>
      <c r="D2" s="16" t="s">
        <v>16</v>
      </c>
      <c r="E2" s="47" t="s">
        <v>0</v>
      </c>
      <c r="F2" s="46"/>
      <c r="G2" s="45" t="s">
        <v>1</v>
      </c>
      <c r="H2" s="46"/>
      <c r="I2" s="45" t="s">
        <v>2</v>
      </c>
      <c r="J2" s="46"/>
      <c r="K2" s="45" t="s">
        <v>3</v>
      </c>
      <c r="L2" s="46"/>
      <c r="M2" s="45" t="s">
        <v>4</v>
      </c>
      <c r="N2" s="46"/>
      <c r="O2" s="45" t="s">
        <v>5</v>
      </c>
      <c r="P2" s="46"/>
      <c r="Q2" s="45" t="s">
        <v>6</v>
      </c>
      <c r="R2" s="46"/>
      <c r="S2" s="45" t="s">
        <v>7</v>
      </c>
      <c r="T2" s="46"/>
      <c r="U2" s="45" t="s">
        <v>8</v>
      </c>
      <c r="V2" s="46"/>
      <c r="W2" s="45" t="s">
        <v>9</v>
      </c>
      <c r="X2" s="46"/>
      <c r="Y2" s="45" t="s">
        <v>10</v>
      </c>
      <c r="Z2" s="46"/>
      <c r="AA2" s="45" t="s">
        <v>11</v>
      </c>
      <c r="AB2" s="46"/>
      <c r="AC2" s="45" t="s">
        <v>12</v>
      </c>
      <c r="AD2" s="46"/>
    </row>
    <row r="3" spans="1:30" ht="25.5">
      <c r="A3" s="13" t="s">
        <v>19</v>
      </c>
      <c r="B3" s="13" t="s">
        <v>20</v>
      </c>
      <c r="C3" s="14">
        <v>3</v>
      </c>
      <c r="D3" s="15">
        <f>D4+D5</f>
        <v>596482.4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>
        <v>3</v>
      </c>
      <c r="R3" s="4">
        <f>R4+R5</f>
        <v>596482.4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02">
      <c r="A4" s="6" t="s">
        <v>21</v>
      </c>
      <c r="B4" s="6" t="s">
        <v>22</v>
      </c>
      <c r="C4" s="31">
        <v>1</v>
      </c>
      <c r="D4" s="32">
        <v>101840.4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31">
        <v>1</v>
      </c>
      <c r="R4" s="32">
        <v>101840.4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63.75">
      <c r="A5" s="6" t="s">
        <v>23</v>
      </c>
      <c r="B5" s="6" t="s">
        <v>24</v>
      </c>
      <c r="C5" s="7">
        <v>2</v>
      </c>
      <c r="D5" s="8">
        <v>494642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>
        <v>2</v>
      </c>
      <c r="R5" s="8">
        <v>494642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>
      <c r="A6" s="2" t="s">
        <v>19</v>
      </c>
      <c r="B6" s="2" t="s">
        <v>25</v>
      </c>
      <c r="C6" s="3">
        <v>1</v>
      </c>
      <c r="D6" s="4">
        <v>129191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>
        <v>1</v>
      </c>
      <c r="R6" s="4">
        <v>129191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3.75">
      <c r="A7" s="6" t="s">
        <v>26</v>
      </c>
      <c r="B7" s="6" t="s">
        <v>27</v>
      </c>
      <c r="C7" s="7">
        <v>1</v>
      </c>
      <c r="D7" s="8">
        <v>129191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34">
        <v>1</v>
      </c>
      <c r="R7" s="35">
        <v>129191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2" t="s">
        <v>19</v>
      </c>
      <c r="B8" s="2" t="s">
        <v>28</v>
      </c>
      <c r="C8" s="3">
        <v>12</v>
      </c>
      <c r="D8" s="4">
        <v>3444593.85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>
        <v>1</v>
      </c>
      <c r="T8" s="4">
        <v>162947</v>
      </c>
      <c r="U8" s="5"/>
      <c r="V8" s="5"/>
      <c r="W8" s="3">
        <v>1</v>
      </c>
      <c r="X8" s="4">
        <v>179097</v>
      </c>
      <c r="Y8" s="5"/>
      <c r="Z8" s="5"/>
      <c r="AA8" s="3">
        <v>10</v>
      </c>
      <c r="AB8" s="4">
        <v>3102549.85</v>
      </c>
      <c r="AC8" s="5"/>
      <c r="AD8" s="5"/>
    </row>
    <row r="9" spans="1:30" ht="38.25">
      <c r="A9" s="6" t="s">
        <v>29</v>
      </c>
      <c r="B9" s="6" t="s">
        <v>30</v>
      </c>
      <c r="C9" s="7">
        <v>3</v>
      </c>
      <c r="D9" s="8">
        <v>610946.96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7">
        <v>1</v>
      </c>
      <c r="T9" s="8">
        <v>162947</v>
      </c>
      <c r="U9" s="9"/>
      <c r="V9" s="9"/>
      <c r="W9" s="9"/>
      <c r="X9" s="9"/>
      <c r="Y9" s="9"/>
      <c r="Z9" s="9"/>
      <c r="AA9" s="7">
        <v>2</v>
      </c>
      <c r="AB9" s="8">
        <v>447999.96</v>
      </c>
      <c r="AC9" s="9"/>
      <c r="AD9" s="9"/>
    </row>
    <row r="10" spans="1:30" ht="38.25">
      <c r="A10" s="6" t="s">
        <v>31</v>
      </c>
      <c r="B10" s="6" t="s">
        <v>30</v>
      </c>
      <c r="C10" s="7">
        <v>1</v>
      </c>
      <c r="D10" s="8">
        <v>179097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7">
        <v>1</v>
      </c>
      <c r="X10" s="8">
        <v>179097</v>
      </c>
      <c r="Y10" s="9"/>
      <c r="Z10" s="9"/>
      <c r="AA10" s="9"/>
      <c r="AB10" s="9"/>
      <c r="AC10" s="9"/>
      <c r="AD10" s="9"/>
    </row>
    <row r="11" spans="1:30" ht="38.25">
      <c r="A11" s="6" t="s">
        <v>32</v>
      </c>
      <c r="B11" s="6" t="s">
        <v>33</v>
      </c>
      <c r="C11" s="7">
        <v>1</v>
      </c>
      <c r="D11" s="8">
        <v>171033.62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7">
        <v>1</v>
      </c>
      <c r="AB11" s="8">
        <v>171033.62</v>
      </c>
      <c r="AC11" s="9"/>
      <c r="AD11" s="9"/>
    </row>
    <row r="12" spans="1:30" ht="51">
      <c r="A12" s="6" t="s">
        <v>34</v>
      </c>
      <c r="B12" s="6" t="s">
        <v>35</v>
      </c>
      <c r="C12" s="7">
        <v>2</v>
      </c>
      <c r="D12" s="8">
        <v>547926.06000000006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>
        <v>2</v>
      </c>
      <c r="AB12" s="8">
        <v>547926.06000000006</v>
      </c>
      <c r="AC12" s="9"/>
      <c r="AD12" s="9"/>
    </row>
    <row r="13" spans="1:30" ht="51">
      <c r="A13" s="6" t="s">
        <v>36</v>
      </c>
      <c r="B13" s="6" t="s">
        <v>37</v>
      </c>
      <c r="C13" s="7">
        <v>1</v>
      </c>
      <c r="D13" s="8">
        <v>343697.6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7">
        <v>1</v>
      </c>
      <c r="AB13" s="8">
        <v>343697.6</v>
      </c>
      <c r="AC13" s="9"/>
      <c r="AD13" s="9"/>
    </row>
    <row r="14" spans="1:30" ht="51">
      <c r="A14" s="6" t="s">
        <v>38</v>
      </c>
      <c r="B14" s="6" t="s">
        <v>39</v>
      </c>
      <c r="C14" s="7">
        <v>1</v>
      </c>
      <c r="D14" s="8">
        <v>335634.76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7">
        <v>1</v>
      </c>
      <c r="AB14" s="8">
        <v>335634.76</v>
      </c>
      <c r="AC14" s="9"/>
      <c r="AD14" s="9"/>
    </row>
    <row r="15" spans="1:30" ht="51">
      <c r="A15" s="6" t="s">
        <v>40</v>
      </c>
      <c r="B15" s="6" t="s">
        <v>37</v>
      </c>
      <c r="C15" s="7">
        <v>1</v>
      </c>
      <c r="D15" s="8">
        <v>366252.62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7">
        <v>1</v>
      </c>
      <c r="AB15" s="8">
        <v>366252.62</v>
      </c>
      <c r="AC15" s="9"/>
      <c r="AD15" s="9"/>
    </row>
    <row r="16" spans="1:30" ht="25.5">
      <c r="A16" s="6" t="s">
        <v>41</v>
      </c>
      <c r="B16" s="6" t="s">
        <v>42</v>
      </c>
      <c r="C16" s="7">
        <v>1</v>
      </c>
      <c r="D16" s="8">
        <v>330269.58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7">
        <v>1</v>
      </c>
      <c r="AB16" s="8">
        <v>330269.58</v>
      </c>
      <c r="AC16" s="9"/>
      <c r="AD16" s="9"/>
    </row>
    <row r="17" spans="1:30" ht="38.25">
      <c r="A17" s="6" t="s">
        <v>43</v>
      </c>
      <c r="B17" s="6" t="s">
        <v>44</v>
      </c>
      <c r="C17" s="7">
        <v>1</v>
      </c>
      <c r="D17" s="8">
        <v>559735.65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7">
        <v>1</v>
      </c>
      <c r="AB17" s="8">
        <v>559735.65</v>
      </c>
      <c r="AC17" s="9"/>
      <c r="AD17" s="9"/>
    </row>
    <row r="18" spans="1:30">
      <c r="A18" s="2" t="s">
        <v>19</v>
      </c>
      <c r="B18" s="2" t="s">
        <v>45</v>
      </c>
      <c r="C18" s="3">
        <v>1</v>
      </c>
      <c r="D18" s="4">
        <v>914498</v>
      </c>
      <c r="E18" s="5"/>
      <c r="F18" s="5"/>
      <c r="G18" s="5"/>
      <c r="H18" s="5"/>
      <c r="I18" s="5"/>
      <c r="J18" s="5"/>
      <c r="K18" s="3">
        <v>1</v>
      </c>
      <c r="L18" s="4">
        <v>914498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25.5">
      <c r="A19" s="6" t="s">
        <v>46</v>
      </c>
      <c r="B19" s="6" t="s">
        <v>47</v>
      </c>
      <c r="C19" s="7">
        <v>1</v>
      </c>
      <c r="D19" s="8">
        <v>914498</v>
      </c>
      <c r="E19" s="9"/>
      <c r="F19" s="9"/>
      <c r="G19" s="9"/>
      <c r="H19" s="9"/>
      <c r="I19" s="9"/>
      <c r="J19" s="9"/>
      <c r="K19" s="7">
        <v>1</v>
      </c>
      <c r="L19" s="8">
        <v>914498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>
      <c r="A20" s="2" t="s">
        <v>19</v>
      </c>
      <c r="B20" s="2" t="s">
        <v>48</v>
      </c>
      <c r="C20" s="3">
        <v>24</v>
      </c>
      <c r="D20" s="4">
        <v>9919881.1500000004</v>
      </c>
      <c r="E20" s="5"/>
      <c r="F20" s="5"/>
      <c r="G20" s="3">
        <v>1</v>
      </c>
      <c r="H20" s="4">
        <v>297888</v>
      </c>
      <c r="I20" s="5"/>
      <c r="J20" s="5"/>
      <c r="K20" s="5"/>
      <c r="L20" s="5"/>
      <c r="M20" s="5"/>
      <c r="N20" s="5"/>
      <c r="O20" s="5"/>
      <c r="P20" s="5"/>
      <c r="Q20" s="3">
        <v>3</v>
      </c>
      <c r="R20" s="4">
        <v>999998</v>
      </c>
      <c r="S20" s="5"/>
      <c r="T20" s="5"/>
      <c r="U20" s="5"/>
      <c r="V20" s="5"/>
      <c r="W20" s="5"/>
      <c r="X20" s="5"/>
      <c r="Y20" s="5"/>
      <c r="Z20" s="5"/>
      <c r="AA20" s="3">
        <v>19</v>
      </c>
      <c r="AB20" s="4">
        <v>8410100.1500000004</v>
      </c>
      <c r="AC20" s="3">
        <v>1</v>
      </c>
      <c r="AD20" s="4">
        <v>211895</v>
      </c>
    </row>
    <row r="21" spans="1:30" ht="76.5">
      <c r="A21" s="6" t="s">
        <v>49</v>
      </c>
      <c r="B21" s="6" t="s">
        <v>50</v>
      </c>
      <c r="C21" s="7">
        <v>2</v>
      </c>
      <c r="D21" s="8">
        <v>430812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>
        <v>1</v>
      </c>
      <c r="R21" s="8">
        <v>218917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7">
        <v>1</v>
      </c>
      <c r="AD21" s="8">
        <v>211895</v>
      </c>
    </row>
    <row r="22" spans="1:30" ht="63.75">
      <c r="A22" s="6" t="s">
        <v>51</v>
      </c>
      <c r="B22" s="6" t="s">
        <v>52</v>
      </c>
      <c r="C22" s="7">
        <v>1</v>
      </c>
      <c r="D22" s="8">
        <v>297888</v>
      </c>
      <c r="E22" s="9"/>
      <c r="F22" s="9"/>
      <c r="G22" s="7">
        <v>1</v>
      </c>
      <c r="H22" s="8">
        <v>297888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40.25">
      <c r="A23" s="6" t="s">
        <v>53</v>
      </c>
      <c r="B23" s="6" t="s">
        <v>54</v>
      </c>
      <c r="C23" s="7">
        <v>13</v>
      </c>
      <c r="D23" s="8">
        <v>6110397.5800000001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7">
        <v>2</v>
      </c>
      <c r="R23" s="8">
        <v>781081</v>
      </c>
      <c r="S23" s="9"/>
      <c r="T23" s="9"/>
      <c r="U23" s="9"/>
      <c r="V23" s="9"/>
      <c r="W23" s="9"/>
      <c r="X23" s="9"/>
      <c r="Y23" s="9"/>
      <c r="Z23" s="9"/>
      <c r="AA23" s="7">
        <v>11</v>
      </c>
      <c r="AB23" s="8">
        <v>5329316.58</v>
      </c>
      <c r="AC23" s="9"/>
      <c r="AD23" s="9"/>
    </row>
    <row r="24" spans="1:30" ht="76.5">
      <c r="A24" s="6" t="s">
        <v>55</v>
      </c>
      <c r="B24" s="6" t="s">
        <v>56</v>
      </c>
      <c r="C24" s="7">
        <v>1</v>
      </c>
      <c r="D24" s="8">
        <v>196212.71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7">
        <v>1</v>
      </c>
      <c r="AB24" s="8">
        <v>196212.71</v>
      </c>
      <c r="AC24" s="9"/>
      <c r="AD24" s="9"/>
    </row>
    <row r="25" spans="1:30" ht="76.5">
      <c r="A25" s="6" t="s">
        <v>57</v>
      </c>
      <c r="B25" s="6" t="s">
        <v>56</v>
      </c>
      <c r="C25" s="7">
        <v>1</v>
      </c>
      <c r="D25" s="8">
        <v>420695.89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7">
        <v>1</v>
      </c>
      <c r="AB25" s="8">
        <v>420695.89</v>
      </c>
      <c r="AC25" s="9"/>
      <c r="AD25" s="9"/>
    </row>
    <row r="26" spans="1:30" ht="76.5">
      <c r="A26" s="6" t="s">
        <v>58</v>
      </c>
      <c r="B26" s="6" t="s">
        <v>56</v>
      </c>
      <c r="C26" s="7">
        <v>1</v>
      </c>
      <c r="D26" s="8">
        <v>208320.97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7">
        <v>1</v>
      </c>
      <c r="AB26" s="8">
        <v>208320.97</v>
      </c>
      <c r="AC26" s="9"/>
      <c r="AD26" s="9"/>
    </row>
    <row r="27" spans="1:30" ht="76.5">
      <c r="A27" s="6" t="s">
        <v>59</v>
      </c>
      <c r="B27" s="6" t="s">
        <v>56</v>
      </c>
      <c r="C27" s="7">
        <v>5</v>
      </c>
      <c r="D27" s="8">
        <v>2255554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7">
        <v>5</v>
      </c>
      <c r="AB27" s="8">
        <v>2255554</v>
      </c>
      <c r="AC27" s="9"/>
      <c r="AD27" s="9"/>
    </row>
    <row r="28" spans="1:30">
      <c r="A28" s="2" t="s">
        <v>19</v>
      </c>
      <c r="B28" s="2" t="s">
        <v>60</v>
      </c>
      <c r="C28" s="3">
        <v>2</v>
      </c>
      <c r="D28" s="4">
        <v>656040</v>
      </c>
      <c r="E28" s="3">
        <v>1</v>
      </c>
      <c r="F28" s="4">
        <v>328020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3">
        <v>1</v>
      </c>
      <c r="Z28" s="4">
        <v>328020</v>
      </c>
      <c r="AA28" s="5"/>
      <c r="AB28" s="5"/>
      <c r="AC28" s="5"/>
      <c r="AD28" s="5"/>
    </row>
    <row r="29" spans="1:30" ht="114.75">
      <c r="A29" s="6" t="s">
        <v>61</v>
      </c>
      <c r="B29" s="6" t="s">
        <v>62</v>
      </c>
      <c r="C29" s="7">
        <v>2</v>
      </c>
      <c r="D29" s="8">
        <v>656040</v>
      </c>
      <c r="E29" s="7">
        <v>1</v>
      </c>
      <c r="F29" s="8">
        <v>328020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7">
        <v>1</v>
      </c>
      <c r="Z29" s="8">
        <v>328020</v>
      </c>
      <c r="AA29" s="9"/>
      <c r="AB29" s="9"/>
      <c r="AC29" s="9"/>
      <c r="AD29" s="9"/>
    </row>
    <row r="30" spans="1:30">
      <c r="A30" s="2" t="s">
        <v>19</v>
      </c>
      <c r="B30" s="2" t="s">
        <v>63</v>
      </c>
      <c r="C30" s="3">
        <v>16</v>
      </c>
      <c r="D30" s="4">
        <v>3851890.79</v>
      </c>
      <c r="E30" s="5"/>
      <c r="F30" s="5"/>
      <c r="G30" s="5"/>
      <c r="H30" s="5"/>
      <c r="I30" s="3">
        <v>1</v>
      </c>
      <c r="J30" s="4">
        <v>250993</v>
      </c>
      <c r="K30" s="5"/>
      <c r="L30" s="5"/>
      <c r="M30" s="3">
        <v>1</v>
      </c>
      <c r="N30" s="4">
        <v>250993</v>
      </c>
      <c r="O30" s="5"/>
      <c r="P30" s="5"/>
      <c r="Q30" s="3">
        <v>2</v>
      </c>
      <c r="R30" s="4">
        <v>182592</v>
      </c>
      <c r="S30" s="5"/>
      <c r="T30" s="5"/>
      <c r="U30" s="5"/>
      <c r="V30" s="5"/>
      <c r="W30" s="5"/>
      <c r="X30" s="5"/>
      <c r="Y30" s="5"/>
      <c r="Z30" s="5"/>
      <c r="AA30" s="3">
        <v>6</v>
      </c>
      <c r="AB30" s="4">
        <v>1740203.79</v>
      </c>
      <c r="AC30" s="3">
        <v>6</v>
      </c>
      <c r="AD30" s="4">
        <v>1427109</v>
      </c>
    </row>
    <row r="31" spans="1:30" ht="76.5">
      <c r="A31" s="6" t="s">
        <v>64</v>
      </c>
      <c r="B31" s="6" t="s">
        <v>65</v>
      </c>
      <c r="C31" s="7">
        <v>3</v>
      </c>
      <c r="D31" s="8">
        <v>841297.47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7">
        <v>3</v>
      </c>
      <c r="AB31" s="8">
        <v>841297.47</v>
      </c>
      <c r="AC31" s="9"/>
      <c r="AD31" s="9"/>
    </row>
    <row r="32" spans="1:30" ht="76.5">
      <c r="A32" s="43" t="s">
        <v>66</v>
      </c>
      <c r="B32" s="6" t="s">
        <v>67</v>
      </c>
      <c r="C32" s="7">
        <v>1</v>
      </c>
      <c r="D32" s="8">
        <v>250993</v>
      </c>
      <c r="E32" s="9"/>
      <c r="F32" s="9"/>
      <c r="G32" s="9"/>
      <c r="H32" s="9"/>
      <c r="I32" s="7">
        <v>1</v>
      </c>
      <c r="J32" s="8">
        <v>250993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76.5">
      <c r="A33" s="44"/>
      <c r="B33" s="6" t="s">
        <v>65</v>
      </c>
      <c r="C33" s="7">
        <v>5</v>
      </c>
      <c r="D33" s="8">
        <v>1415952.32</v>
      </c>
      <c r="E33" s="9"/>
      <c r="F33" s="9"/>
      <c r="G33" s="9"/>
      <c r="H33" s="9"/>
      <c r="I33" s="9"/>
      <c r="J33" s="9"/>
      <c r="K33" s="9"/>
      <c r="L33" s="9"/>
      <c r="M33" s="7">
        <v>1</v>
      </c>
      <c r="N33" s="8">
        <v>250993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7">
        <v>3</v>
      </c>
      <c r="AB33" s="8">
        <v>898906.32</v>
      </c>
      <c r="AC33" s="7">
        <v>1</v>
      </c>
      <c r="AD33" s="8">
        <v>266053</v>
      </c>
    </row>
    <row r="34" spans="1:30" ht="25.5">
      <c r="A34" s="6" t="s">
        <v>68</v>
      </c>
      <c r="B34" s="6" t="s">
        <v>69</v>
      </c>
      <c r="C34" s="7">
        <v>2</v>
      </c>
      <c r="D34" s="8">
        <v>182592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7">
        <v>2</v>
      </c>
      <c r="R34" s="8">
        <v>182592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25.5">
      <c r="A35" s="6" t="s">
        <v>70</v>
      </c>
      <c r="B35" s="6" t="s">
        <v>69</v>
      </c>
      <c r="C35" s="7">
        <v>1</v>
      </c>
      <c r="D35" s="8">
        <v>219016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7">
        <v>1</v>
      </c>
      <c r="AD35" s="8">
        <v>219016</v>
      </c>
    </row>
    <row r="36" spans="1:30" ht="25.5">
      <c r="A36" s="6" t="s">
        <v>71</v>
      </c>
      <c r="B36" s="6" t="s">
        <v>69</v>
      </c>
      <c r="C36" s="7">
        <v>4</v>
      </c>
      <c r="D36" s="8">
        <v>942040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7">
        <v>4</v>
      </c>
      <c r="AD36" s="8">
        <v>942040</v>
      </c>
    </row>
    <row r="37" spans="1:30" ht="25.5">
      <c r="A37" s="2" t="s">
        <v>19</v>
      </c>
      <c r="B37" s="2" t="s">
        <v>72</v>
      </c>
      <c r="C37" s="3">
        <v>14</v>
      </c>
      <c r="D37" s="4">
        <v>2486439.0699999998</v>
      </c>
      <c r="E37" s="3">
        <v>2</v>
      </c>
      <c r="F37" s="4">
        <v>315939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3">
        <v>12</v>
      </c>
      <c r="AB37" s="4">
        <v>2170500.0699999998</v>
      </c>
      <c r="AC37" s="5"/>
      <c r="AD37" s="5"/>
    </row>
    <row r="38" spans="1:30" ht="25.5">
      <c r="A38" s="6" t="s">
        <v>73</v>
      </c>
      <c r="B38" s="6" t="s">
        <v>74</v>
      </c>
      <c r="C38" s="7">
        <v>3</v>
      </c>
      <c r="D38" s="8">
        <v>474309.5</v>
      </c>
      <c r="E38" s="7">
        <v>1</v>
      </c>
      <c r="F38" s="8">
        <v>140232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7">
        <v>2</v>
      </c>
      <c r="AB38" s="8">
        <v>334077.5</v>
      </c>
      <c r="AC38" s="9"/>
      <c r="AD38" s="9"/>
    </row>
    <row r="39" spans="1:30" ht="25.5">
      <c r="A39" s="6" t="s">
        <v>75</v>
      </c>
      <c r="B39" s="6" t="s">
        <v>74</v>
      </c>
      <c r="C39" s="7">
        <v>9</v>
      </c>
      <c r="D39" s="8">
        <v>1606232.34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7">
        <v>9</v>
      </c>
      <c r="AB39" s="8">
        <v>1606232.34</v>
      </c>
      <c r="AC39" s="9"/>
      <c r="AD39" s="9"/>
    </row>
    <row r="40" spans="1:30" ht="38.25">
      <c r="A40" s="6" t="s">
        <v>76</v>
      </c>
      <c r="B40" s="6" t="s">
        <v>77</v>
      </c>
      <c r="C40" s="7">
        <v>2</v>
      </c>
      <c r="D40" s="8">
        <v>405897.23</v>
      </c>
      <c r="E40" s="7">
        <v>1</v>
      </c>
      <c r="F40" s="8">
        <v>175707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7">
        <v>1</v>
      </c>
      <c r="AB40" s="8">
        <v>230190.23</v>
      </c>
      <c r="AC40" s="9"/>
      <c r="AD40" s="9"/>
    </row>
    <row r="41" spans="1:30">
      <c r="A41" s="2" t="s">
        <v>19</v>
      </c>
      <c r="B41" s="2" t="s">
        <v>78</v>
      </c>
      <c r="C41" s="3">
        <v>2</v>
      </c>
      <c r="D41" s="4">
        <v>242308.78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3">
        <v>2</v>
      </c>
      <c r="AB41" s="4">
        <v>242308.78</v>
      </c>
      <c r="AC41" s="5"/>
      <c r="AD41" s="5"/>
    </row>
    <row r="42" spans="1:30" ht="51">
      <c r="A42" s="6" t="s">
        <v>76</v>
      </c>
      <c r="B42" s="6" t="s">
        <v>79</v>
      </c>
      <c r="C42" s="7">
        <v>1</v>
      </c>
      <c r="D42" s="8">
        <v>95040.73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7">
        <v>1</v>
      </c>
      <c r="AB42" s="8">
        <v>95040.73</v>
      </c>
      <c r="AC42" s="9"/>
      <c r="AD42" s="9"/>
    </row>
    <row r="43" spans="1:30" ht="76.5">
      <c r="A43" s="6" t="s">
        <v>80</v>
      </c>
      <c r="B43" s="6" t="s">
        <v>81</v>
      </c>
      <c r="C43" s="7">
        <v>1</v>
      </c>
      <c r="D43" s="8">
        <v>147268.04999999999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7">
        <v>1</v>
      </c>
      <c r="AB43" s="8">
        <v>147268.04999999999</v>
      </c>
      <c r="AC43" s="9"/>
      <c r="AD43" s="9"/>
    </row>
    <row r="44" spans="1:30">
      <c r="A44" s="2" t="s">
        <v>19</v>
      </c>
      <c r="B44" s="2" t="s">
        <v>82</v>
      </c>
      <c r="C44" s="3">
        <v>1</v>
      </c>
      <c r="D44" s="4">
        <v>263438.65000000002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3">
        <v>1</v>
      </c>
      <c r="AB44" s="4">
        <v>263438.65000000002</v>
      </c>
      <c r="AC44" s="5"/>
      <c r="AD44" s="5"/>
    </row>
    <row r="45" spans="1:30" ht="51">
      <c r="A45" s="6" t="s">
        <v>83</v>
      </c>
      <c r="B45" s="6" t="s">
        <v>84</v>
      </c>
      <c r="C45" s="7">
        <v>1</v>
      </c>
      <c r="D45" s="8">
        <v>263438.65000000002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7">
        <v>1</v>
      </c>
      <c r="AB45" s="8">
        <v>263438.65000000002</v>
      </c>
      <c r="AC45" s="9"/>
      <c r="AD45" s="9"/>
    </row>
    <row r="46" spans="1:30">
      <c r="A46" s="2" t="s">
        <v>19</v>
      </c>
      <c r="B46" s="2" t="s">
        <v>85</v>
      </c>
      <c r="C46" s="3">
        <v>8</v>
      </c>
      <c r="D46" s="4">
        <v>1991295.73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">
        <v>8</v>
      </c>
      <c r="AB46" s="4">
        <v>1991295.73</v>
      </c>
      <c r="AC46" s="5"/>
      <c r="AD46" s="5"/>
    </row>
    <row r="47" spans="1:30" ht="25.5">
      <c r="A47" s="6" t="s">
        <v>68</v>
      </c>
      <c r="B47" s="6" t="s">
        <v>69</v>
      </c>
      <c r="C47" s="7">
        <v>1</v>
      </c>
      <c r="D47" s="8">
        <v>113971.55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7">
        <v>1</v>
      </c>
      <c r="AB47" s="8">
        <v>113971.55</v>
      </c>
      <c r="AC47" s="9"/>
      <c r="AD47" s="9"/>
    </row>
    <row r="48" spans="1:30" ht="25.5">
      <c r="A48" s="6" t="s">
        <v>70</v>
      </c>
      <c r="B48" s="6" t="s">
        <v>69</v>
      </c>
      <c r="C48" s="7">
        <v>2</v>
      </c>
      <c r="D48" s="8">
        <v>509773.78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7">
        <v>2</v>
      </c>
      <c r="AB48" s="8">
        <v>509773.78</v>
      </c>
      <c r="AC48" s="9"/>
      <c r="AD48" s="9"/>
    </row>
    <row r="49" spans="1:30" ht="25.5">
      <c r="A49" s="6" t="s">
        <v>71</v>
      </c>
      <c r="B49" s="6" t="s">
        <v>69</v>
      </c>
      <c r="C49" s="7">
        <v>5</v>
      </c>
      <c r="D49" s="8">
        <v>1367550.4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7">
        <v>5</v>
      </c>
      <c r="AB49" s="8">
        <v>1367550.4</v>
      </c>
      <c r="AC49" s="9"/>
      <c r="AD49" s="9"/>
    </row>
    <row r="50" spans="1:30">
      <c r="A50" s="2" t="s">
        <v>19</v>
      </c>
      <c r="B50" s="2" t="s">
        <v>86</v>
      </c>
      <c r="C50" s="3">
        <v>1</v>
      </c>
      <c r="D50" s="4">
        <v>254886.89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3">
        <v>1</v>
      </c>
      <c r="AB50" s="4">
        <v>254886.89</v>
      </c>
      <c r="AC50" s="5"/>
      <c r="AD50" s="5"/>
    </row>
    <row r="51" spans="1:30" ht="25.5">
      <c r="A51" s="6" t="s">
        <v>70</v>
      </c>
      <c r="B51" s="6" t="s">
        <v>69</v>
      </c>
      <c r="C51" s="7">
        <v>1</v>
      </c>
      <c r="D51" s="8">
        <v>254886.89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7">
        <v>1</v>
      </c>
      <c r="AB51" s="8">
        <v>254886.89</v>
      </c>
      <c r="AC51" s="9"/>
      <c r="AD51" s="9"/>
    </row>
    <row r="52" spans="1:30">
      <c r="A52" s="2" t="s">
        <v>19</v>
      </c>
      <c r="B52" s="2" t="s">
        <v>87</v>
      </c>
      <c r="C52" s="3">
        <v>10</v>
      </c>
      <c r="D52" s="4">
        <v>1643700</v>
      </c>
      <c r="E52" s="3">
        <v>10</v>
      </c>
      <c r="F52" s="4">
        <v>1643700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14.75">
      <c r="A53" s="6" t="s">
        <v>88</v>
      </c>
      <c r="B53" s="6" t="s">
        <v>89</v>
      </c>
      <c r="C53" s="7">
        <v>10</v>
      </c>
      <c r="D53" s="8">
        <v>1643700</v>
      </c>
      <c r="E53" s="7">
        <v>10</v>
      </c>
      <c r="F53" s="8">
        <v>1643700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>
      <c r="A54" s="2" t="s">
        <v>19</v>
      </c>
      <c r="B54" s="2" t="s">
        <v>90</v>
      </c>
      <c r="C54" s="3">
        <v>11</v>
      </c>
      <c r="D54" s="4">
        <v>3565857.09</v>
      </c>
      <c r="E54" s="3">
        <v>4</v>
      </c>
      <c r="F54" s="4">
        <v>1482801</v>
      </c>
      <c r="G54" s="5"/>
      <c r="H54" s="5"/>
      <c r="I54" s="3">
        <v>1</v>
      </c>
      <c r="J54" s="4">
        <v>256135</v>
      </c>
      <c r="K54" s="5"/>
      <c r="L54" s="5"/>
      <c r="M54" s="5"/>
      <c r="N54" s="5"/>
      <c r="O54" s="5"/>
      <c r="P54" s="5"/>
      <c r="Q54" s="3">
        <v>2</v>
      </c>
      <c r="R54" s="4">
        <v>364142</v>
      </c>
      <c r="S54" s="5"/>
      <c r="T54" s="5"/>
      <c r="U54" s="3">
        <v>2</v>
      </c>
      <c r="V54" s="4">
        <v>507882</v>
      </c>
      <c r="W54" s="5"/>
      <c r="X54" s="5"/>
      <c r="Y54" s="5"/>
      <c r="Z54" s="5"/>
      <c r="AA54" s="3">
        <v>2</v>
      </c>
      <c r="AB54" s="4">
        <v>954897.09</v>
      </c>
      <c r="AC54" s="5"/>
      <c r="AD54" s="5"/>
    </row>
    <row r="55" spans="1:30" ht="38.25">
      <c r="A55" s="6" t="s">
        <v>91</v>
      </c>
      <c r="B55" s="6" t="s">
        <v>30</v>
      </c>
      <c r="C55" s="7">
        <v>1</v>
      </c>
      <c r="D55" s="8">
        <v>193823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>
        <v>1</v>
      </c>
      <c r="R55" s="8">
        <v>193823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38.25">
      <c r="A56" s="6" t="s">
        <v>29</v>
      </c>
      <c r="B56" s="6" t="s">
        <v>30</v>
      </c>
      <c r="C56" s="7">
        <v>2</v>
      </c>
      <c r="D56" s="8">
        <v>333266</v>
      </c>
      <c r="E56" s="7">
        <v>1</v>
      </c>
      <c r="F56" s="8">
        <v>162947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7">
        <v>1</v>
      </c>
      <c r="R56" s="8">
        <v>170319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38.25">
      <c r="A57" s="6" t="s">
        <v>31</v>
      </c>
      <c r="B57" s="6" t="s">
        <v>30</v>
      </c>
      <c r="C57" s="7">
        <v>3</v>
      </c>
      <c r="D57" s="8">
        <v>647715.37</v>
      </c>
      <c r="E57" s="7">
        <v>1</v>
      </c>
      <c r="F57" s="8">
        <v>179013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7">
        <v>1</v>
      </c>
      <c r="V57" s="8">
        <v>230121</v>
      </c>
      <c r="W57" s="9"/>
      <c r="X57" s="9"/>
      <c r="Y57" s="9"/>
      <c r="Z57" s="9"/>
      <c r="AA57" s="7">
        <v>1</v>
      </c>
      <c r="AB57" s="8">
        <v>238581.37</v>
      </c>
      <c r="AC57" s="9"/>
      <c r="AD57" s="9"/>
    </row>
    <row r="58" spans="1:30" ht="51">
      <c r="A58" s="6" t="s">
        <v>36</v>
      </c>
      <c r="B58" s="6" t="s">
        <v>37</v>
      </c>
      <c r="C58" s="7">
        <v>1</v>
      </c>
      <c r="D58" s="8">
        <v>328828</v>
      </c>
      <c r="E58" s="7">
        <v>1</v>
      </c>
      <c r="F58" s="8">
        <v>328828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38.25">
      <c r="A59" s="6" t="s">
        <v>92</v>
      </c>
      <c r="B59" s="6" t="s">
        <v>44</v>
      </c>
      <c r="C59" s="7">
        <v>1</v>
      </c>
      <c r="D59" s="8">
        <v>277761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7">
        <v>1</v>
      </c>
      <c r="V59" s="8">
        <v>277761</v>
      </c>
      <c r="W59" s="9"/>
      <c r="X59" s="9"/>
      <c r="Y59" s="9"/>
      <c r="Z59" s="9"/>
      <c r="AA59" s="9"/>
      <c r="AB59" s="9"/>
      <c r="AC59" s="9"/>
      <c r="AD59" s="9"/>
    </row>
    <row r="60" spans="1:30" ht="38.25">
      <c r="A60" s="6" t="s">
        <v>93</v>
      </c>
      <c r="B60" s="6" t="s">
        <v>44</v>
      </c>
      <c r="C60" s="7">
        <v>1</v>
      </c>
      <c r="D60" s="8">
        <v>256135</v>
      </c>
      <c r="E60" s="9"/>
      <c r="F60" s="9"/>
      <c r="G60" s="9"/>
      <c r="H60" s="9"/>
      <c r="I60" s="7">
        <v>1</v>
      </c>
      <c r="J60" s="8">
        <v>256135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25.5">
      <c r="A61" s="6" t="s">
        <v>94</v>
      </c>
      <c r="B61" s="6" t="s">
        <v>47</v>
      </c>
      <c r="C61" s="7">
        <v>1</v>
      </c>
      <c r="D61" s="8">
        <v>812013</v>
      </c>
      <c r="E61" s="7">
        <v>1</v>
      </c>
      <c r="F61" s="8">
        <v>812013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25.5">
      <c r="A62" s="6" t="s">
        <v>55</v>
      </c>
      <c r="B62" s="6" t="s">
        <v>95</v>
      </c>
      <c r="C62" s="7">
        <v>1</v>
      </c>
      <c r="D62" s="8">
        <v>716315.72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7">
        <v>1</v>
      </c>
      <c r="AB62" s="8">
        <v>716315.72</v>
      </c>
      <c r="AC62" s="9"/>
      <c r="AD62" s="9"/>
    </row>
    <row r="63" spans="1:30">
      <c r="A63" s="2" t="s">
        <v>19</v>
      </c>
      <c r="B63" s="2" t="s">
        <v>96</v>
      </c>
      <c r="C63" s="3">
        <v>172</v>
      </c>
      <c r="D63" s="4">
        <v>43492038.359999999</v>
      </c>
      <c r="E63" s="3">
        <v>3</v>
      </c>
      <c r="F63" s="4">
        <v>678031</v>
      </c>
      <c r="G63" s="3">
        <v>1</v>
      </c>
      <c r="H63" s="4">
        <v>286551</v>
      </c>
      <c r="I63" s="5"/>
      <c r="J63" s="5"/>
      <c r="K63" s="5"/>
      <c r="L63" s="5"/>
      <c r="M63" s="3">
        <v>7</v>
      </c>
      <c r="N63" s="4">
        <v>2153995</v>
      </c>
      <c r="O63" s="3">
        <v>2</v>
      </c>
      <c r="P63" s="4">
        <v>427984.84</v>
      </c>
      <c r="Q63" s="3">
        <v>47</v>
      </c>
      <c r="R63" s="4">
        <v>11354324</v>
      </c>
      <c r="S63" s="5"/>
      <c r="T63" s="5"/>
      <c r="U63" s="3">
        <v>3</v>
      </c>
      <c r="V63" s="4">
        <v>617969</v>
      </c>
      <c r="W63" s="5"/>
      <c r="X63" s="5"/>
      <c r="Y63" s="5"/>
      <c r="Z63" s="5"/>
      <c r="AA63" s="3">
        <v>91</v>
      </c>
      <c r="AB63" s="4">
        <v>24311912.52</v>
      </c>
      <c r="AC63" s="3">
        <v>18</v>
      </c>
      <c r="AD63" s="4">
        <v>3661271</v>
      </c>
    </row>
    <row r="64" spans="1:30" ht="51">
      <c r="A64" s="43" t="s">
        <v>55</v>
      </c>
      <c r="B64" s="6" t="s">
        <v>97</v>
      </c>
      <c r="C64" s="7">
        <v>2</v>
      </c>
      <c r="D64" s="8">
        <v>331418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7">
        <v>2</v>
      </c>
      <c r="V64" s="8">
        <v>331418</v>
      </c>
      <c r="W64" s="9"/>
      <c r="X64" s="9"/>
      <c r="Y64" s="9"/>
      <c r="Z64" s="9"/>
      <c r="AA64" s="9"/>
      <c r="AB64" s="9"/>
      <c r="AC64" s="9"/>
      <c r="AD64" s="9"/>
    </row>
    <row r="65" spans="1:30" ht="63.75">
      <c r="A65" s="49"/>
      <c r="B65" s="6" t="s">
        <v>98</v>
      </c>
      <c r="C65" s="7">
        <v>16</v>
      </c>
      <c r="D65" s="8">
        <v>2876500.84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7">
        <v>2</v>
      </c>
      <c r="R65" s="8">
        <v>336330</v>
      </c>
      <c r="S65" s="9"/>
      <c r="T65" s="9"/>
      <c r="U65" s="9"/>
      <c r="V65" s="9"/>
      <c r="W65" s="9"/>
      <c r="X65" s="9"/>
      <c r="Y65" s="9"/>
      <c r="Z65" s="9"/>
      <c r="AA65" s="7">
        <v>4</v>
      </c>
      <c r="AB65" s="8">
        <v>784850.84</v>
      </c>
      <c r="AC65" s="7">
        <v>10</v>
      </c>
      <c r="AD65" s="8">
        <v>1755320</v>
      </c>
    </row>
    <row r="66" spans="1:30" ht="76.5">
      <c r="A66" s="49"/>
      <c r="B66" s="6" t="s">
        <v>99</v>
      </c>
      <c r="C66" s="7">
        <v>8</v>
      </c>
      <c r="D66" s="8">
        <v>1569701.68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7">
        <v>8</v>
      </c>
      <c r="AB66" s="8">
        <v>1569701.68</v>
      </c>
      <c r="AC66" s="9"/>
      <c r="AD66" s="9"/>
    </row>
    <row r="67" spans="1:30" ht="76.5">
      <c r="A67" s="44"/>
      <c r="B67" s="6" t="s">
        <v>56</v>
      </c>
      <c r="C67" s="7">
        <v>7</v>
      </c>
      <c r="D67" s="8">
        <v>1373488.97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7">
        <v>7</v>
      </c>
      <c r="AB67" s="8">
        <v>1373488.97</v>
      </c>
      <c r="AC67" s="9"/>
      <c r="AD67" s="9"/>
    </row>
    <row r="68" spans="1:30" ht="63.75">
      <c r="A68" s="6" t="s">
        <v>100</v>
      </c>
      <c r="B68" s="6" t="s">
        <v>101</v>
      </c>
      <c r="C68" s="7">
        <v>16</v>
      </c>
      <c r="D68" s="8">
        <v>3413989.12</v>
      </c>
      <c r="E68" s="7">
        <v>2</v>
      </c>
      <c r="F68" s="8">
        <v>391480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7">
        <v>6</v>
      </c>
      <c r="R68" s="8">
        <v>1190508</v>
      </c>
      <c r="S68" s="9"/>
      <c r="T68" s="9"/>
      <c r="U68" s="9"/>
      <c r="V68" s="9"/>
      <c r="W68" s="9"/>
      <c r="X68" s="9"/>
      <c r="Y68" s="9"/>
      <c r="Z68" s="9"/>
      <c r="AA68" s="7">
        <v>8</v>
      </c>
      <c r="AB68" s="8">
        <v>1832001.12</v>
      </c>
      <c r="AC68" s="9"/>
      <c r="AD68" s="9"/>
    </row>
    <row r="69" spans="1:30" ht="63.75">
      <c r="A69" s="43" t="s">
        <v>58</v>
      </c>
      <c r="B69" s="6" t="s">
        <v>98</v>
      </c>
      <c r="C69" s="7">
        <v>3</v>
      </c>
      <c r="D69" s="8">
        <v>560883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7">
        <v>3</v>
      </c>
      <c r="AD69" s="8">
        <v>560883</v>
      </c>
    </row>
    <row r="70" spans="1:30" ht="76.5">
      <c r="A70" s="49"/>
      <c r="B70" s="6" t="s">
        <v>99</v>
      </c>
      <c r="C70" s="7">
        <v>5</v>
      </c>
      <c r="D70" s="8">
        <v>1041604.85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7">
        <v>5</v>
      </c>
      <c r="AB70" s="8">
        <v>1041604.85</v>
      </c>
      <c r="AC70" s="9"/>
      <c r="AD70" s="9"/>
    </row>
    <row r="71" spans="1:30" ht="76.5">
      <c r="A71" s="49"/>
      <c r="B71" s="6" t="s">
        <v>56</v>
      </c>
      <c r="C71" s="7">
        <v>10</v>
      </c>
      <c r="D71" s="8">
        <v>2021331.76</v>
      </c>
      <c r="E71" s="9"/>
      <c r="F71" s="9"/>
      <c r="G71" s="9"/>
      <c r="H71" s="9"/>
      <c r="I71" s="9"/>
      <c r="J71" s="9"/>
      <c r="K71" s="9"/>
      <c r="L71" s="9"/>
      <c r="M71" s="7">
        <v>2</v>
      </c>
      <c r="N71" s="8">
        <v>354764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7">
        <v>8</v>
      </c>
      <c r="AB71" s="8">
        <v>1666567.76</v>
      </c>
      <c r="AC71" s="9"/>
      <c r="AD71" s="9"/>
    </row>
    <row r="72" spans="1:30" ht="63.75">
      <c r="A72" s="44"/>
      <c r="B72" s="6" t="s">
        <v>102</v>
      </c>
      <c r="C72" s="7">
        <v>19</v>
      </c>
      <c r="D72" s="8">
        <v>5967434.7999999998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7">
        <v>6</v>
      </c>
      <c r="R72" s="8">
        <v>1616604</v>
      </c>
      <c r="S72" s="9"/>
      <c r="T72" s="9"/>
      <c r="U72" s="9"/>
      <c r="V72" s="9"/>
      <c r="W72" s="9"/>
      <c r="X72" s="9"/>
      <c r="Y72" s="9"/>
      <c r="Z72" s="9"/>
      <c r="AA72" s="7">
        <v>10</v>
      </c>
      <c r="AB72" s="8">
        <v>3480572.8</v>
      </c>
      <c r="AC72" s="7">
        <v>3</v>
      </c>
      <c r="AD72" s="8">
        <v>870258</v>
      </c>
    </row>
    <row r="73" spans="1:30" ht="76.5">
      <c r="A73" s="6" t="s">
        <v>59</v>
      </c>
      <c r="B73" s="6" t="s">
        <v>56</v>
      </c>
      <c r="C73" s="7">
        <v>4</v>
      </c>
      <c r="D73" s="8">
        <v>1463980</v>
      </c>
      <c r="E73" s="9"/>
      <c r="F73" s="9"/>
      <c r="G73" s="9"/>
      <c r="H73" s="9"/>
      <c r="I73" s="9"/>
      <c r="J73" s="9"/>
      <c r="K73" s="9"/>
      <c r="L73" s="9"/>
      <c r="M73" s="7">
        <v>4</v>
      </c>
      <c r="N73" s="8">
        <v>1463980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63.75">
      <c r="A74" s="6" t="s">
        <v>103</v>
      </c>
      <c r="B74" s="6" t="s">
        <v>101</v>
      </c>
      <c r="C74" s="7">
        <v>37</v>
      </c>
      <c r="D74" s="8">
        <v>8338230.1399999997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7">
        <v>2</v>
      </c>
      <c r="P74" s="8">
        <v>427984.84</v>
      </c>
      <c r="Q74" s="7">
        <v>19</v>
      </c>
      <c r="R74" s="8">
        <v>4048976</v>
      </c>
      <c r="S74" s="9"/>
      <c r="T74" s="9"/>
      <c r="U74" s="9"/>
      <c r="V74" s="9"/>
      <c r="W74" s="9"/>
      <c r="X74" s="9"/>
      <c r="Y74" s="9"/>
      <c r="Z74" s="9"/>
      <c r="AA74" s="7">
        <v>15</v>
      </c>
      <c r="AB74" s="8">
        <v>3641790.3</v>
      </c>
      <c r="AC74" s="7">
        <v>1</v>
      </c>
      <c r="AD74" s="8">
        <v>219479</v>
      </c>
    </row>
    <row r="75" spans="1:30" ht="63.75">
      <c r="A75" s="6" t="s">
        <v>104</v>
      </c>
      <c r="B75" s="6" t="s">
        <v>102</v>
      </c>
      <c r="C75" s="7">
        <v>33</v>
      </c>
      <c r="D75" s="8">
        <v>11028034.68</v>
      </c>
      <c r="E75" s="7">
        <v>1</v>
      </c>
      <c r="F75" s="8">
        <v>286551</v>
      </c>
      <c r="G75" s="7">
        <v>1</v>
      </c>
      <c r="H75" s="8">
        <v>286551</v>
      </c>
      <c r="I75" s="9"/>
      <c r="J75" s="9"/>
      <c r="K75" s="9"/>
      <c r="L75" s="9"/>
      <c r="M75" s="9"/>
      <c r="N75" s="9"/>
      <c r="O75" s="9"/>
      <c r="P75" s="9"/>
      <c r="Q75" s="7">
        <v>14</v>
      </c>
      <c r="R75" s="8">
        <v>4161906</v>
      </c>
      <c r="S75" s="9"/>
      <c r="T75" s="9"/>
      <c r="U75" s="7">
        <v>1</v>
      </c>
      <c r="V75" s="8">
        <v>286551</v>
      </c>
      <c r="W75" s="9"/>
      <c r="X75" s="9"/>
      <c r="Y75" s="9"/>
      <c r="Z75" s="9"/>
      <c r="AA75" s="7">
        <v>16</v>
      </c>
      <c r="AB75" s="8">
        <v>6006475.6799999997</v>
      </c>
      <c r="AC75" s="9"/>
      <c r="AD75" s="9"/>
    </row>
    <row r="76" spans="1:30" ht="76.5">
      <c r="A76" s="6" t="s">
        <v>105</v>
      </c>
      <c r="B76" s="6" t="s">
        <v>56</v>
      </c>
      <c r="C76" s="7">
        <v>3</v>
      </c>
      <c r="D76" s="8">
        <v>1070724.6399999999</v>
      </c>
      <c r="E76" s="9"/>
      <c r="F76" s="9"/>
      <c r="G76" s="9"/>
      <c r="H76" s="9"/>
      <c r="I76" s="9"/>
      <c r="J76" s="9"/>
      <c r="K76" s="9"/>
      <c r="L76" s="9"/>
      <c r="M76" s="7">
        <v>1</v>
      </c>
      <c r="N76" s="8">
        <v>335251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7">
        <v>2</v>
      </c>
      <c r="AB76" s="8">
        <v>735473.64</v>
      </c>
      <c r="AC76" s="9"/>
      <c r="AD76" s="9"/>
    </row>
    <row r="77" spans="1:30" ht="63.75">
      <c r="A77" s="43" t="s">
        <v>106</v>
      </c>
      <c r="B77" s="6" t="s">
        <v>98</v>
      </c>
      <c r="C77" s="7">
        <v>1</v>
      </c>
      <c r="D77" s="8">
        <v>255331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7">
        <v>1</v>
      </c>
      <c r="AD77" s="8">
        <v>255331</v>
      </c>
    </row>
    <row r="78" spans="1:30" ht="76.5">
      <c r="A78" s="44"/>
      <c r="B78" s="6" t="s">
        <v>99</v>
      </c>
      <c r="C78" s="7">
        <v>5</v>
      </c>
      <c r="D78" s="8">
        <v>1370267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7">
        <v>5</v>
      </c>
      <c r="AB78" s="8">
        <v>1370267</v>
      </c>
      <c r="AC78" s="9"/>
      <c r="AD78" s="9"/>
    </row>
    <row r="79" spans="1:30" ht="51">
      <c r="A79" s="6" t="s">
        <v>107</v>
      </c>
      <c r="B79" s="6" t="s">
        <v>97</v>
      </c>
      <c r="C79" s="7">
        <v>3</v>
      </c>
      <c r="D79" s="8">
        <v>809117.88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7">
        <v>3</v>
      </c>
      <c r="AB79" s="8">
        <v>809117.88</v>
      </c>
      <c r="AC79" s="9"/>
      <c r="AD79" s="9"/>
    </row>
    <row r="80" spans="1:30">
      <c r="A80" s="2" t="s">
        <v>19</v>
      </c>
      <c r="B80" s="2" t="s">
        <v>108</v>
      </c>
      <c r="C80" s="3">
        <v>2</v>
      </c>
      <c r="D80" s="4">
        <v>281292.02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3">
        <v>1</v>
      </c>
      <c r="R80" s="4">
        <v>129191</v>
      </c>
      <c r="S80" s="5"/>
      <c r="T80" s="5"/>
      <c r="U80" s="5"/>
      <c r="V80" s="5"/>
      <c r="W80" s="5"/>
      <c r="X80" s="5"/>
      <c r="Y80" s="5"/>
      <c r="Z80" s="5"/>
      <c r="AA80" s="3">
        <v>1</v>
      </c>
      <c r="AB80" s="4">
        <v>152101.01999999999</v>
      </c>
      <c r="AC80" s="5"/>
      <c r="AD80" s="5"/>
    </row>
    <row r="81" spans="1:30" ht="25.5">
      <c r="A81" s="43" t="s">
        <v>26</v>
      </c>
      <c r="B81" s="6" t="s">
        <v>109</v>
      </c>
      <c r="C81" s="7">
        <v>1</v>
      </c>
      <c r="D81" s="8">
        <v>129191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34">
        <v>1</v>
      </c>
      <c r="R81" s="35">
        <v>129191</v>
      </c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25.5">
      <c r="A82" s="44"/>
      <c r="B82" s="6" t="s">
        <v>110</v>
      </c>
      <c r="C82" s="7">
        <v>1</v>
      </c>
      <c r="D82" s="8">
        <v>152101.01999999999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7">
        <v>1</v>
      </c>
      <c r="AB82" s="8">
        <v>152101.01999999999</v>
      </c>
      <c r="AC82" s="9"/>
      <c r="AD82" s="9"/>
    </row>
    <row r="83" spans="1:30">
      <c r="A83" s="2" t="s">
        <v>19</v>
      </c>
      <c r="B83" s="2" t="s">
        <v>111</v>
      </c>
      <c r="C83" s="3">
        <v>8</v>
      </c>
      <c r="D83" s="4">
        <v>2079216.12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3">
        <v>2</v>
      </c>
      <c r="Z83" s="4">
        <v>486342</v>
      </c>
      <c r="AA83" s="3">
        <v>6</v>
      </c>
      <c r="AB83" s="4">
        <v>1592874.12</v>
      </c>
      <c r="AC83" s="5"/>
      <c r="AD83" s="5"/>
    </row>
    <row r="84" spans="1:30" ht="63.75">
      <c r="A84" s="6" t="s">
        <v>112</v>
      </c>
      <c r="B84" s="6" t="s">
        <v>113</v>
      </c>
      <c r="C84" s="7">
        <v>3</v>
      </c>
      <c r="D84" s="8">
        <v>773820.69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7">
        <v>3</v>
      </c>
      <c r="AB84" s="8">
        <v>773820.69</v>
      </c>
      <c r="AC84" s="9"/>
      <c r="AD84" s="9"/>
    </row>
    <row r="85" spans="1:30" ht="63.75">
      <c r="A85" s="6" t="s">
        <v>114</v>
      </c>
      <c r="B85" s="6" t="s">
        <v>113</v>
      </c>
      <c r="C85" s="7">
        <v>5</v>
      </c>
      <c r="D85" s="8">
        <v>1305395.43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7">
        <v>2</v>
      </c>
      <c r="Z85" s="8">
        <v>486342</v>
      </c>
      <c r="AA85" s="7">
        <v>3</v>
      </c>
      <c r="AB85" s="8">
        <v>819053.43</v>
      </c>
      <c r="AC85" s="9"/>
      <c r="AD85" s="9"/>
    </row>
    <row r="86" spans="1:30">
      <c r="A86" s="17" t="s">
        <v>19</v>
      </c>
      <c r="B86" s="17" t="s">
        <v>115</v>
      </c>
      <c r="C86" s="33">
        <f>287+1</f>
        <v>288</v>
      </c>
      <c r="D86" s="19">
        <f>D83+D80+D63+D54+D52+D50+D46+D44+D41+D37+D30+D28+D20+D18+D8+D6+D3</f>
        <v>75813049.900000006</v>
      </c>
      <c r="E86" s="18">
        <v>20</v>
      </c>
      <c r="F86" s="19">
        <v>4448491</v>
      </c>
      <c r="G86" s="18">
        <v>2</v>
      </c>
      <c r="H86" s="19">
        <v>584439</v>
      </c>
      <c r="I86" s="18">
        <v>2</v>
      </c>
      <c r="J86" s="19">
        <v>507128</v>
      </c>
      <c r="K86" s="18">
        <v>1</v>
      </c>
      <c r="L86" s="19">
        <v>914498</v>
      </c>
      <c r="M86" s="18">
        <v>8</v>
      </c>
      <c r="N86" s="19">
        <v>2404988</v>
      </c>
      <c r="O86" s="18">
        <v>2</v>
      </c>
      <c r="P86" s="19">
        <v>427984.84</v>
      </c>
      <c r="Q86" s="18">
        <f>Q83+Q80+Q63+Q54+Q52+Q50+Q46+Q44+Q41+Q37+Q30+Q28+Q20+Q18+Q8+Q6+Q3</f>
        <v>59</v>
      </c>
      <c r="R86" s="19">
        <f>R83+R80+R63+R54+R52+R50+R46+R44+R41+R37+R30+R28+R20+R18+R8+R6+R3</f>
        <v>13755920.4</v>
      </c>
      <c r="S86" s="18">
        <v>1</v>
      </c>
      <c r="T86" s="19">
        <v>162947</v>
      </c>
      <c r="U86" s="18">
        <v>5</v>
      </c>
      <c r="V86" s="19">
        <v>1125851</v>
      </c>
      <c r="W86" s="18">
        <v>1</v>
      </c>
      <c r="X86" s="19">
        <v>179097</v>
      </c>
      <c r="Y86" s="18">
        <v>3</v>
      </c>
      <c r="Z86" s="19">
        <v>814362</v>
      </c>
      <c r="AA86" s="18">
        <v>159</v>
      </c>
      <c r="AB86" s="19">
        <v>45187068.659999996</v>
      </c>
      <c r="AC86" s="18">
        <v>25</v>
      </c>
      <c r="AD86" s="19">
        <v>5300275</v>
      </c>
    </row>
  </sheetData>
  <mergeCells count="19">
    <mergeCell ref="A1:AD1"/>
    <mergeCell ref="A64:A67"/>
    <mergeCell ref="AA2:AB2"/>
    <mergeCell ref="AC2:AD2"/>
    <mergeCell ref="A69:A72"/>
    <mergeCell ref="A77:A78"/>
    <mergeCell ref="A81:A82"/>
    <mergeCell ref="W2:X2"/>
    <mergeCell ref="Y2:Z2"/>
    <mergeCell ref="A32:A33"/>
    <mergeCell ref="M2:N2"/>
    <mergeCell ref="O2:P2"/>
    <mergeCell ref="Q2:R2"/>
    <mergeCell ref="S2:T2"/>
    <mergeCell ref="U2:V2"/>
    <mergeCell ref="E2:F2"/>
    <mergeCell ref="G2:H2"/>
    <mergeCell ref="I2:J2"/>
    <mergeCell ref="K2:L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4"/>
  <sheetViews>
    <sheetView showGridLines="0" topLeftCell="A43" workbookViewId="0">
      <selection activeCell="B10" sqref="B10:N10"/>
    </sheetView>
  </sheetViews>
  <sheetFormatPr defaultRowHeight="15"/>
  <cols>
    <col min="1" max="1" width="11.7109375" customWidth="1"/>
    <col min="2" max="2" width="52.5703125" customWidth="1"/>
    <col min="3" max="3" width="10.42578125" customWidth="1"/>
    <col min="4" max="4" width="13.140625" customWidth="1"/>
    <col min="5" max="5" width="11.140625" customWidth="1"/>
    <col min="6" max="6" width="11.42578125" customWidth="1"/>
    <col min="7" max="7" width="11.140625" customWidth="1"/>
    <col min="8" max="8" width="11.42578125" customWidth="1"/>
    <col min="9" max="9" width="11.140625" customWidth="1"/>
    <col min="10" max="10" width="11.5703125" customWidth="1"/>
    <col min="11" max="11" width="11.140625" customWidth="1"/>
    <col min="12" max="12" width="11.42578125" customWidth="1"/>
    <col min="13" max="13" width="11.140625" customWidth="1"/>
    <col min="14" max="14" width="11.42578125" customWidth="1"/>
    <col min="15" max="15" width="11.140625" customWidth="1"/>
    <col min="16" max="16" width="11.42578125" customWidth="1"/>
    <col min="17" max="17" width="11.140625" customWidth="1"/>
    <col min="18" max="18" width="11.42578125" customWidth="1"/>
    <col min="19" max="19" width="11.140625" customWidth="1"/>
    <col min="20" max="20" width="11.5703125" customWidth="1"/>
    <col min="21" max="21" width="11.140625" customWidth="1"/>
    <col min="22" max="22" width="11.42578125" customWidth="1"/>
  </cols>
  <sheetData>
    <row r="1" spans="1:22" ht="33.950000000000003" customHeight="1">
      <c r="A1" s="45" t="s">
        <v>117</v>
      </c>
      <c r="B1" s="50"/>
      <c r="C1" s="50"/>
      <c r="D1" s="46"/>
      <c r="E1" s="45" t="s">
        <v>0</v>
      </c>
      <c r="F1" s="46"/>
      <c r="G1" s="45" t="s">
        <v>3</v>
      </c>
      <c r="H1" s="46"/>
      <c r="I1" s="45" t="s">
        <v>4</v>
      </c>
      <c r="J1" s="46"/>
      <c r="K1" s="45" t="s">
        <v>5</v>
      </c>
      <c r="L1" s="46"/>
      <c r="M1" s="45" t="s">
        <v>6</v>
      </c>
      <c r="N1" s="46"/>
      <c r="O1" s="45" t="s">
        <v>8</v>
      </c>
      <c r="P1" s="46"/>
      <c r="Q1" s="45" t="s">
        <v>10</v>
      </c>
      <c r="R1" s="46"/>
      <c r="S1" s="45" t="s">
        <v>11</v>
      </c>
      <c r="T1" s="46"/>
      <c r="U1" s="45" t="s">
        <v>12</v>
      </c>
      <c r="V1" s="46"/>
    </row>
    <row r="2" spans="1:22" ht="31.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17</v>
      </c>
      <c r="H2" s="1" t="s">
        <v>18</v>
      </c>
      <c r="I2" s="1" t="s">
        <v>17</v>
      </c>
      <c r="J2" s="1" t="s">
        <v>18</v>
      </c>
      <c r="K2" s="1" t="s">
        <v>17</v>
      </c>
      <c r="L2" s="1" t="s">
        <v>18</v>
      </c>
      <c r="M2" s="1" t="s">
        <v>17</v>
      </c>
      <c r="N2" s="1" t="s">
        <v>18</v>
      </c>
      <c r="O2" s="1" t="s">
        <v>17</v>
      </c>
      <c r="P2" s="1" t="s">
        <v>18</v>
      </c>
      <c r="Q2" s="1" t="s">
        <v>17</v>
      </c>
      <c r="R2" s="1" t="s">
        <v>18</v>
      </c>
      <c r="S2" s="1" t="s">
        <v>17</v>
      </c>
      <c r="T2" s="1" t="s">
        <v>18</v>
      </c>
      <c r="U2" s="1" t="s">
        <v>17</v>
      </c>
      <c r="V2" s="1" t="s">
        <v>18</v>
      </c>
    </row>
    <row r="3" spans="1:22">
      <c r="A3" s="2" t="s">
        <v>19</v>
      </c>
      <c r="B3" s="2" t="s">
        <v>25</v>
      </c>
      <c r="C3" s="3">
        <v>1</v>
      </c>
      <c r="D3" s="4">
        <v>129191</v>
      </c>
      <c r="E3" s="5"/>
      <c r="F3" s="5"/>
      <c r="G3" s="5"/>
      <c r="H3" s="5"/>
      <c r="I3" s="5"/>
      <c r="J3" s="5"/>
      <c r="K3" s="5"/>
      <c r="L3" s="5"/>
      <c r="M3" s="3">
        <v>1</v>
      </c>
      <c r="N3" s="4">
        <v>129191</v>
      </c>
      <c r="O3" s="5"/>
      <c r="P3" s="5"/>
      <c r="Q3" s="5"/>
      <c r="R3" s="5"/>
      <c r="S3" s="5"/>
      <c r="T3" s="5"/>
      <c r="U3" s="5"/>
      <c r="V3" s="5"/>
    </row>
    <row r="4" spans="1:22" ht="63.75">
      <c r="A4" s="6" t="s">
        <v>26</v>
      </c>
      <c r="B4" s="42" t="s">
        <v>27</v>
      </c>
      <c r="C4" s="7">
        <v>1</v>
      </c>
      <c r="D4" s="8">
        <v>129191</v>
      </c>
      <c r="E4" s="9"/>
      <c r="F4" s="9"/>
      <c r="G4" s="9"/>
      <c r="H4" s="9"/>
      <c r="I4" s="9"/>
      <c r="J4" s="9"/>
      <c r="K4" s="9"/>
      <c r="L4" s="9"/>
      <c r="M4" s="7">
        <v>1</v>
      </c>
      <c r="N4" s="8">
        <v>129191</v>
      </c>
      <c r="O4" s="9"/>
      <c r="P4" s="9"/>
      <c r="Q4" s="9"/>
      <c r="R4" s="9"/>
      <c r="S4" s="9"/>
      <c r="T4" s="9"/>
      <c r="U4" s="9"/>
      <c r="V4" s="9"/>
    </row>
    <row r="5" spans="1:22">
      <c r="A5" s="2" t="s">
        <v>19</v>
      </c>
      <c r="B5" s="2" t="s">
        <v>28</v>
      </c>
      <c r="C5" s="3">
        <v>1</v>
      </c>
      <c r="D5" s="4">
        <v>559735.65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3">
        <v>1</v>
      </c>
      <c r="T5" s="4">
        <v>559735.65</v>
      </c>
      <c r="U5" s="5"/>
      <c r="V5" s="5"/>
    </row>
    <row r="6" spans="1:22" ht="38.25">
      <c r="A6" s="6" t="s">
        <v>43</v>
      </c>
      <c r="B6" s="6" t="s">
        <v>44</v>
      </c>
      <c r="C6" s="7">
        <v>1</v>
      </c>
      <c r="D6" s="8">
        <v>559735.65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>
        <v>1</v>
      </c>
      <c r="T6" s="8">
        <v>559735.65</v>
      </c>
      <c r="U6" s="9"/>
      <c r="V6" s="9"/>
    </row>
    <row r="7" spans="1:22">
      <c r="A7" s="2" t="s">
        <v>19</v>
      </c>
      <c r="B7" s="2" t="s">
        <v>45</v>
      </c>
      <c r="C7" s="3">
        <v>1</v>
      </c>
      <c r="D7" s="4">
        <v>914498</v>
      </c>
      <c r="E7" s="5"/>
      <c r="F7" s="5"/>
      <c r="G7" s="3">
        <v>1</v>
      </c>
      <c r="H7" s="4">
        <v>914498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>
      <c r="A8" s="6" t="s">
        <v>46</v>
      </c>
      <c r="B8" s="6" t="s">
        <v>47</v>
      </c>
      <c r="C8" s="7">
        <v>1</v>
      </c>
      <c r="D8" s="8">
        <v>914498</v>
      </c>
      <c r="E8" s="9"/>
      <c r="F8" s="9"/>
      <c r="G8" s="7">
        <v>1</v>
      </c>
      <c r="H8" s="8">
        <v>914498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2" t="s">
        <v>19</v>
      </c>
      <c r="B9" s="2" t="s">
        <v>48</v>
      </c>
      <c r="C9" s="3">
        <v>7</v>
      </c>
      <c r="D9" s="4">
        <v>3213156.46</v>
      </c>
      <c r="E9" s="5"/>
      <c r="F9" s="5"/>
      <c r="G9" s="5"/>
      <c r="H9" s="5"/>
      <c r="I9" s="5"/>
      <c r="J9" s="5"/>
      <c r="K9" s="5"/>
      <c r="L9" s="5"/>
      <c r="M9" s="3">
        <v>1</v>
      </c>
      <c r="N9" s="4">
        <v>408166</v>
      </c>
      <c r="O9" s="5"/>
      <c r="P9" s="5"/>
      <c r="Q9" s="5"/>
      <c r="R9" s="5"/>
      <c r="S9" s="3">
        <v>6</v>
      </c>
      <c r="T9" s="4">
        <v>2804990.46</v>
      </c>
      <c r="U9" s="5"/>
      <c r="V9" s="5"/>
    </row>
    <row r="10" spans="1:22" ht="140.25">
      <c r="A10" s="6" t="s">
        <v>53</v>
      </c>
      <c r="B10" s="42" t="s">
        <v>54</v>
      </c>
      <c r="C10" s="7">
        <v>3</v>
      </c>
      <c r="D10" s="8">
        <v>1408713.26</v>
      </c>
      <c r="E10" s="9"/>
      <c r="F10" s="9"/>
      <c r="G10" s="9"/>
      <c r="H10" s="9"/>
      <c r="I10" s="9"/>
      <c r="J10" s="9"/>
      <c r="K10" s="9"/>
      <c r="L10" s="9"/>
      <c r="M10" s="7">
        <v>1</v>
      </c>
      <c r="N10" s="8">
        <v>408166</v>
      </c>
      <c r="O10" s="9"/>
      <c r="P10" s="9"/>
      <c r="Q10" s="9"/>
      <c r="R10" s="9"/>
      <c r="S10" s="7">
        <v>2</v>
      </c>
      <c r="T10" s="8">
        <v>1000547.26</v>
      </c>
      <c r="U10" s="9"/>
      <c r="V10" s="9"/>
    </row>
    <row r="11" spans="1:22" ht="76.5">
      <c r="A11" s="6" t="s">
        <v>59</v>
      </c>
      <c r="B11" s="6" t="s">
        <v>56</v>
      </c>
      <c r="C11" s="7">
        <v>4</v>
      </c>
      <c r="D11" s="8">
        <v>1804443.2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7">
        <v>4</v>
      </c>
      <c r="T11" s="8">
        <v>1804443.2</v>
      </c>
      <c r="U11" s="9"/>
      <c r="V11" s="9"/>
    </row>
    <row r="12" spans="1:22">
      <c r="A12" s="2" t="s">
        <v>19</v>
      </c>
      <c r="B12" s="2" t="s">
        <v>63</v>
      </c>
      <c r="C12" s="3">
        <v>1</v>
      </c>
      <c r="D12" s="4">
        <v>299635.44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3">
        <v>1</v>
      </c>
      <c r="T12" s="4">
        <v>299635.44</v>
      </c>
      <c r="U12" s="5"/>
      <c r="V12" s="5"/>
    </row>
    <row r="13" spans="1:22" ht="76.5">
      <c r="A13" s="6" t="s">
        <v>66</v>
      </c>
      <c r="B13" s="6" t="s">
        <v>65</v>
      </c>
      <c r="C13" s="7">
        <v>1</v>
      </c>
      <c r="D13" s="8">
        <v>299635.44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7">
        <v>1</v>
      </c>
      <c r="T13" s="8">
        <v>299635.44</v>
      </c>
      <c r="U13" s="9"/>
      <c r="V13" s="9"/>
    </row>
    <row r="14" spans="1:22" ht="25.5">
      <c r="A14" s="2" t="s">
        <v>19</v>
      </c>
      <c r="B14" s="2" t="s">
        <v>72</v>
      </c>
      <c r="C14" s="3">
        <v>4</v>
      </c>
      <c r="D14" s="4">
        <v>765601.01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">
        <v>4</v>
      </c>
      <c r="T14" s="4">
        <v>765601.01</v>
      </c>
      <c r="U14" s="5"/>
      <c r="V14" s="5"/>
    </row>
    <row r="15" spans="1:22" ht="25.5">
      <c r="A15" s="6" t="s">
        <v>75</v>
      </c>
      <c r="B15" s="6" t="s">
        <v>74</v>
      </c>
      <c r="C15" s="7">
        <v>3</v>
      </c>
      <c r="D15" s="8">
        <v>535410.78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7">
        <v>3</v>
      </c>
      <c r="T15" s="8">
        <v>535410.78</v>
      </c>
      <c r="U15" s="9"/>
      <c r="V15" s="9"/>
    </row>
    <row r="16" spans="1:22" ht="38.25">
      <c r="A16" s="6" t="s">
        <v>76</v>
      </c>
      <c r="B16" s="6" t="s">
        <v>77</v>
      </c>
      <c r="C16" s="7">
        <v>1</v>
      </c>
      <c r="D16" s="8">
        <v>230190.23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7">
        <v>1</v>
      </c>
      <c r="T16" s="8">
        <v>230190.23</v>
      </c>
      <c r="U16" s="9"/>
      <c r="V16" s="9"/>
    </row>
    <row r="17" spans="1:22">
      <c r="A17" s="2" t="s">
        <v>19</v>
      </c>
      <c r="B17" s="2" t="s">
        <v>78</v>
      </c>
      <c r="C17" s="3">
        <v>1</v>
      </c>
      <c r="D17" s="4">
        <v>147268.04999999999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3">
        <v>1</v>
      </c>
      <c r="T17" s="4">
        <v>147268.04999999999</v>
      </c>
      <c r="U17" s="5"/>
      <c r="V17" s="5"/>
    </row>
    <row r="18" spans="1:22" ht="76.5">
      <c r="A18" s="6" t="s">
        <v>80</v>
      </c>
      <c r="B18" s="6" t="s">
        <v>81</v>
      </c>
      <c r="C18" s="7">
        <v>1</v>
      </c>
      <c r="D18" s="8">
        <v>147268.04999999999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7">
        <v>1</v>
      </c>
      <c r="T18" s="8">
        <v>147268.04999999999</v>
      </c>
      <c r="U18" s="9"/>
      <c r="V18" s="9"/>
    </row>
    <row r="19" spans="1:22">
      <c r="A19" s="2" t="s">
        <v>19</v>
      </c>
      <c r="B19" s="2" t="s">
        <v>85</v>
      </c>
      <c r="C19" s="3">
        <v>1</v>
      </c>
      <c r="D19" s="4">
        <v>273510.08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>
        <v>1</v>
      </c>
      <c r="T19" s="4">
        <v>273510.08</v>
      </c>
      <c r="U19" s="5"/>
      <c r="V19" s="5"/>
    </row>
    <row r="20" spans="1:22" ht="25.5">
      <c r="A20" s="6" t="s">
        <v>71</v>
      </c>
      <c r="B20" s="6" t="s">
        <v>69</v>
      </c>
      <c r="C20" s="7">
        <v>1</v>
      </c>
      <c r="D20" s="8">
        <v>273510.08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7">
        <v>1</v>
      </c>
      <c r="T20" s="8">
        <v>273510.08</v>
      </c>
      <c r="U20" s="9"/>
      <c r="V20" s="9"/>
    </row>
    <row r="21" spans="1:22">
      <c r="A21" s="2" t="s">
        <v>19</v>
      </c>
      <c r="B21" s="2" t="s">
        <v>90</v>
      </c>
      <c r="C21" s="3">
        <v>2</v>
      </c>
      <c r="D21" s="4">
        <v>522651</v>
      </c>
      <c r="E21" s="3">
        <v>1</v>
      </c>
      <c r="F21" s="4">
        <v>328828</v>
      </c>
      <c r="G21" s="5"/>
      <c r="H21" s="5"/>
      <c r="I21" s="5"/>
      <c r="J21" s="5"/>
      <c r="K21" s="5"/>
      <c r="L21" s="5"/>
      <c r="M21" s="3">
        <v>1</v>
      </c>
      <c r="N21" s="4">
        <v>193823</v>
      </c>
      <c r="O21" s="5"/>
      <c r="P21" s="5"/>
      <c r="Q21" s="5"/>
      <c r="R21" s="5"/>
      <c r="S21" s="5"/>
      <c r="T21" s="5"/>
      <c r="U21" s="5"/>
      <c r="V21" s="5"/>
    </row>
    <row r="22" spans="1:22" ht="38.25">
      <c r="A22" s="6" t="s">
        <v>91</v>
      </c>
      <c r="B22" s="6" t="s">
        <v>30</v>
      </c>
      <c r="C22" s="7">
        <v>1</v>
      </c>
      <c r="D22" s="8">
        <v>193823</v>
      </c>
      <c r="E22" s="9"/>
      <c r="F22" s="9"/>
      <c r="G22" s="9"/>
      <c r="H22" s="9"/>
      <c r="I22" s="9"/>
      <c r="J22" s="9"/>
      <c r="K22" s="9"/>
      <c r="L22" s="9"/>
      <c r="M22" s="7">
        <v>1</v>
      </c>
      <c r="N22" s="8">
        <v>193823</v>
      </c>
      <c r="O22" s="9"/>
      <c r="P22" s="9"/>
      <c r="Q22" s="9"/>
      <c r="R22" s="9"/>
      <c r="S22" s="9"/>
      <c r="T22" s="9"/>
      <c r="U22" s="9"/>
      <c r="V22" s="9"/>
    </row>
    <row r="23" spans="1:22" ht="51">
      <c r="A23" s="6" t="s">
        <v>36</v>
      </c>
      <c r="B23" s="6" t="s">
        <v>37</v>
      </c>
      <c r="C23" s="7">
        <v>1</v>
      </c>
      <c r="D23" s="8">
        <v>328828</v>
      </c>
      <c r="E23" s="7">
        <v>1</v>
      </c>
      <c r="F23" s="8">
        <v>328828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>
      <c r="A24" s="2" t="s">
        <v>19</v>
      </c>
      <c r="B24" s="2" t="s">
        <v>96</v>
      </c>
      <c r="C24" s="3">
        <v>24</v>
      </c>
      <c r="D24" s="4">
        <v>6532219.6799999997</v>
      </c>
      <c r="E24" s="3">
        <v>1</v>
      </c>
      <c r="F24" s="4">
        <v>286551</v>
      </c>
      <c r="G24" s="5"/>
      <c r="H24" s="5"/>
      <c r="I24" s="3">
        <v>1</v>
      </c>
      <c r="J24" s="4">
        <v>365995</v>
      </c>
      <c r="K24" s="3">
        <v>1</v>
      </c>
      <c r="L24" s="4">
        <v>213992.42</v>
      </c>
      <c r="M24" s="3">
        <v>6</v>
      </c>
      <c r="N24" s="4">
        <v>1615324</v>
      </c>
      <c r="O24" s="3">
        <v>1</v>
      </c>
      <c r="P24" s="4">
        <v>286551</v>
      </c>
      <c r="Q24" s="5"/>
      <c r="R24" s="5"/>
      <c r="S24" s="3">
        <v>10</v>
      </c>
      <c r="T24" s="4">
        <v>2947592.26</v>
      </c>
      <c r="U24" s="3">
        <v>4</v>
      </c>
      <c r="V24" s="4">
        <v>816214</v>
      </c>
    </row>
    <row r="25" spans="1:22" ht="63.75">
      <c r="A25" s="43" t="s">
        <v>58</v>
      </c>
      <c r="B25" s="6" t="s">
        <v>98</v>
      </c>
      <c r="C25" s="7">
        <v>3</v>
      </c>
      <c r="D25" s="8">
        <v>560883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7">
        <v>3</v>
      </c>
      <c r="V25" s="8">
        <v>560883</v>
      </c>
    </row>
    <row r="26" spans="1:22" ht="76.5">
      <c r="A26" s="44"/>
      <c r="B26" s="6" t="s">
        <v>56</v>
      </c>
      <c r="C26" s="7">
        <v>2</v>
      </c>
      <c r="D26" s="8">
        <v>416641.94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7">
        <v>2</v>
      </c>
      <c r="T26" s="8">
        <v>416641.94</v>
      </c>
      <c r="U26" s="9"/>
      <c r="V26" s="9"/>
    </row>
    <row r="27" spans="1:22" ht="76.5">
      <c r="A27" s="6" t="s">
        <v>59</v>
      </c>
      <c r="B27" s="6" t="s">
        <v>56</v>
      </c>
      <c r="C27" s="7">
        <v>1</v>
      </c>
      <c r="D27" s="8">
        <v>365995</v>
      </c>
      <c r="E27" s="9"/>
      <c r="F27" s="9"/>
      <c r="G27" s="9"/>
      <c r="H27" s="9"/>
      <c r="I27" s="7">
        <v>1</v>
      </c>
      <c r="J27" s="8">
        <v>365995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63.75">
      <c r="A28" s="6" t="s">
        <v>103</v>
      </c>
      <c r="B28" s="36" t="s">
        <v>101</v>
      </c>
      <c r="C28" s="37">
        <v>5</v>
      </c>
      <c r="D28" s="38">
        <v>1125772.46</v>
      </c>
      <c r="E28" s="39"/>
      <c r="F28" s="39"/>
      <c r="G28" s="39"/>
      <c r="H28" s="39"/>
      <c r="I28" s="39"/>
      <c r="J28" s="39"/>
      <c r="K28" s="37">
        <v>1</v>
      </c>
      <c r="L28" s="38">
        <v>213992.42</v>
      </c>
      <c r="M28" s="37">
        <v>2</v>
      </c>
      <c r="N28" s="38">
        <v>426208</v>
      </c>
      <c r="O28" s="9"/>
      <c r="P28" s="9"/>
      <c r="Q28" s="9"/>
      <c r="R28" s="9"/>
      <c r="S28" s="7">
        <v>2</v>
      </c>
      <c r="T28" s="8">
        <v>485572.04</v>
      </c>
      <c r="U28" s="9"/>
      <c r="V28" s="9"/>
    </row>
    <row r="29" spans="1:22" ht="63.75">
      <c r="A29" s="6" t="s">
        <v>104</v>
      </c>
      <c r="B29" s="36" t="s">
        <v>102</v>
      </c>
      <c r="C29" s="37">
        <v>10</v>
      </c>
      <c r="D29" s="38">
        <v>3263836.92</v>
      </c>
      <c r="E29" s="37">
        <v>1</v>
      </c>
      <c r="F29" s="38">
        <v>286551</v>
      </c>
      <c r="G29" s="39"/>
      <c r="H29" s="39"/>
      <c r="I29" s="39"/>
      <c r="J29" s="39"/>
      <c r="K29" s="39"/>
      <c r="L29" s="39"/>
      <c r="M29" s="37">
        <v>4</v>
      </c>
      <c r="N29" s="38">
        <v>1189116</v>
      </c>
      <c r="O29" s="7">
        <v>1</v>
      </c>
      <c r="P29" s="8">
        <v>286551</v>
      </c>
      <c r="Q29" s="9"/>
      <c r="R29" s="9"/>
      <c r="S29" s="7">
        <v>4</v>
      </c>
      <c r="T29" s="8">
        <v>1501618.92</v>
      </c>
      <c r="U29" s="9"/>
      <c r="V29" s="9"/>
    </row>
    <row r="30" spans="1:22" ht="63.75">
      <c r="A30" s="43" t="s">
        <v>106</v>
      </c>
      <c r="B30" s="6" t="s">
        <v>98</v>
      </c>
      <c r="C30" s="7">
        <v>1</v>
      </c>
      <c r="D30" s="8">
        <v>255331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7">
        <v>1</v>
      </c>
      <c r="V30" s="8">
        <v>255331</v>
      </c>
    </row>
    <row r="31" spans="1:22" ht="76.5">
      <c r="A31" s="44"/>
      <c r="B31" s="6" t="s">
        <v>99</v>
      </c>
      <c r="C31" s="7">
        <v>1</v>
      </c>
      <c r="D31" s="8">
        <v>274053.40000000002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7">
        <v>1</v>
      </c>
      <c r="T31" s="8">
        <v>274053.40000000002</v>
      </c>
      <c r="U31" s="9"/>
      <c r="V31" s="9"/>
    </row>
    <row r="32" spans="1:22" ht="51">
      <c r="A32" s="6" t="s">
        <v>107</v>
      </c>
      <c r="B32" s="6" t="s">
        <v>97</v>
      </c>
      <c r="C32" s="7">
        <v>1</v>
      </c>
      <c r="D32" s="8">
        <v>269705.96000000002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7">
        <v>1</v>
      </c>
      <c r="T32" s="8">
        <v>269705.96000000002</v>
      </c>
      <c r="U32" s="9"/>
      <c r="V32" s="9"/>
    </row>
    <row r="33" spans="1:22">
      <c r="A33" s="2" t="s">
        <v>19</v>
      </c>
      <c r="B33" s="2" t="s">
        <v>108</v>
      </c>
      <c r="C33" s="3">
        <v>1</v>
      </c>
      <c r="D33" s="4">
        <v>152101.01999999999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>
        <v>1</v>
      </c>
      <c r="T33" s="4">
        <v>152101.01999999999</v>
      </c>
      <c r="U33" s="5"/>
      <c r="V33" s="5"/>
    </row>
    <row r="34" spans="1:22" ht="25.5">
      <c r="A34" s="6" t="s">
        <v>26</v>
      </c>
      <c r="B34" s="6" t="s">
        <v>110</v>
      </c>
      <c r="C34" s="7">
        <v>1</v>
      </c>
      <c r="D34" s="8">
        <v>152101.01999999999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7">
        <v>1</v>
      </c>
      <c r="T34" s="8">
        <v>152101.01999999999</v>
      </c>
      <c r="U34" s="9"/>
      <c r="V34" s="9"/>
    </row>
    <row r="35" spans="1:22">
      <c r="A35" s="2" t="s">
        <v>19</v>
      </c>
      <c r="B35" s="2" t="s">
        <v>111</v>
      </c>
      <c r="C35" s="3">
        <v>2</v>
      </c>
      <c r="D35" s="4">
        <v>516188.81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">
        <v>1</v>
      </c>
      <c r="R35" s="4">
        <v>243171</v>
      </c>
      <c r="S35" s="3">
        <v>1</v>
      </c>
      <c r="T35" s="4">
        <v>273017.81</v>
      </c>
      <c r="U35" s="5"/>
      <c r="V35" s="5"/>
    </row>
    <row r="36" spans="1:22" ht="63.75">
      <c r="A36" s="6" t="s">
        <v>114</v>
      </c>
      <c r="B36" s="6" t="s">
        <v>113</v>
      </c>
      <c r="C36" s="7">
        <v>2</v>
      </c>
      <c r="D36" s="8">
        <v>516188.81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7">
        <v>1</v>
      </c>
      <c r="R36" s="8">
        <v>243171</v>
      </c>
      <c r="S36" s="7">
        <v>1</v>
      </c>
      <c r="T36" s="8">
        <v>273017.81</v>
      </c>
      <c r="U36" s="9"/>
      <c r="V36" s="9"/>
    </row>
    <row r="37" spans="1:22">
      <c r="A37" s="10" t="s">
        <v>19</v>
      </c>
      <c r="B37" s="10" t="s">
        <v>115</v>
      </c>
      <c r="C37" s="11">
        <v>46</v>
      </c>
      <c r="D37" s="12">
        <v>14025756.199999999</v>
      </c>
      <c r="E37" s="11">
        <v>2</v>
      </c>
      <c r="F37" s="12">
        <v>615379</v>
      </c>
      <c r="G37" s="11">
        <v>1</v>
      </c>
      <c r="H37" s="12">
        <v>914498</v>
      </c>
      <c r="I37" s="11">
        <v>1</v>
      </c>
      <c r="J37" s="12">
        <v>365995</v>
      </c>
      <c r="K37" s="11">
        <v>1</v>
      </c>
      <c r="L37" s="12">
        <v>213992.42</v>
      </c>
      <c r="M37" s="11">
        <v>9</v>
      </c>
      <c r="N37" s="12">
        <v>2346504</v>
      </c>
      <c r="O37" s="11">
        <v>1</v>
      </c>
      <c r="P37" s="12">
        <v>286551</v>
      </c>
      <c r="Q37" s="11">
        <v>1</v>
      </c>
      <c r="R37" s="12">
        <v>243171</v>
      </c>
      <c r="S37" s="11">
        <v>26</v>
      </c>
      <c r="T37" s="12">
        <v>8223451.7800000003</v>
      </c>
      <c r="U37" s="11">
        <v>4</v>
      </c>
      <c r="V37" s="12">
        <v>816214</v>
      </c>
    </row>
    <row r="39" spans="1:22">
      <c r="B39" s="20" t="s">
        <v>118</v>
      </c>
      <c r="C39" s="20"/>
      <c r="D39" s="20"/>
    </row>
    <row r="40" spans="1:22">
      <c r="B40" s="21" t="s">
        <v>119</v>
      </c>
      <c r="C40" s="22">
        <v>242</v>
      </c>
      <c r="D40" s="23">
        <v>61949187.699999996</v>
      </c>
    </row>
    <row r="41" spans="1:22">
      <c r="B41" s="28" t="s">
        <v>120</v>
      </c>
      <c r="C41" s="29">
        <v>46</v>
      </c>
      <c r="D41" s="30">
        <v>14025756.199999999</v>
      </c>
    </row>
    <row r="42" spans="1:22">
      <c r="B42" s="24" t="s">
        <v>121</v>
      </c>
      <c r="C42" s="25">
        <f>C40+C41</f>
        <v>288</v>
      </c>
      <c r="D42" s="26">
        <f>D40+D41</f>
        <v>75974943.899999991</v>
      </c>
    </row>
    <row r="43" spans="1:22">
      <c r="B43" s="20" t="s">
        <v>122</v>
      </c>
      <c r="C43" s="40">
        <v>288</v>
      </c>
      <c r="D43" s="41">
        <v>75813049.900000006</v>
      </c>
    </row>
    <row r="44" spans="1:22">
      <c r="C44" s="27"/>
      <c r="D44" s="12">
        <f>D42-D43</f>
        <v>161893.9999999851</v>
      </c>
    </row>
  </sheetData>
  <mergeCells count="12">
    <mergeCell ref="A30:A31"/>
    <mergeCell ref="A1:D1"/>
    <mergeCell ref="E1:F1"/>
    <mergeCell ref="G1:H1"/>
    <mergeCell ref="I1:J1"/>
    <mergeCell ref="O1:P1"/>
    <mergeCell ref="Q1:R1"/>
    <mergeCell ref="S1:T1"/>
    <mergeCell ref="U1:V1"/>
    <mergeCell ref="A25:A26"/>
    <mergeCell ref="K1:L1"/>
    <mergeCell ref="M1:N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ЯНВАРЬ-ИЮНЬ 2025</vt:lpstr>
      <vt:lpstr>ИЮНЬ 2025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Зотова</dc:creator>
  <cp:lastModifiedBy>zotova</cp:lastModifiedBy>
  <dcterms:created xsi:type="dcterms:W3CDTF">2025-06-30T08:10:09Z</dcterms:created>
  <dcterms:modified xsi:type="dcterms:W3CDTF">2025-07-01T08:46:27Z</dcterms:modified>
</cp:coreProperties>
</file>